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685" activeTab="3"/>
  </bookViews>
  <sheets>
    <sheet name="PL" sheetId="1" r:id="rId1"/>
    <sheet name="BS" sheetId="2" r:id="rId2"/>
    <sheet name="Equity" sheetId="3" r:id="rId3"/>
    <sheet name="CS" sheetId="4" r:id="rId4"/>
  </sheets>
  <externalReferences>
    <externalReference r:id="rId7"/>
  </externalReferences>
  <definedNames>
    <definedName name="_xlnm.Print_Area" localSheetId="1">'BS'!$A$1:$E$58</definedName>
  </definedNames>
  <calcPr fullCalcOnLoad="1"/>
</workbook>
</file>

<file path=xl/sharedStrings.xml><?xml version="1.0" encoding="utf-8"?>
<sst xmlns="http://schemas.openxmlformats.org/spreadsheetml/2006/main" count="221" uniqueCount="151">
  <si>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</si>
  <si>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</si>
  <si>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</si>
  <si>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</si>
  <si>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</si>
  <si>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Note</t>
  </si>
  <si>
    <t>INDIVIDUAL PERIOD</t>
  </si>
  <si>
    <t>CUMULATIVE PERIOD</t>
  </si>
  <si>
    <t>Preceding Year</t>
  </si>
  <si>
    <t>Current Year</t>
  </si>
  <si>
    <t>Corresponding</t>
  </si>
  <si>
    <t>Quarter ended</t>
  </si>
  <si>
    <t>To Date</t>
  </si>
  <si>
    <t>Period</t>
  </si>
  <si>
    <t>RM '000</t>
  </si>
  <si>
    <t>Revenue</t>
  </si>
  <si>
    <t>Operating expenses</t>
  </si>
  <si>
    <t>Provision on goodwill impairment</t>
  </si>
  <si>
    <t xml:space="preserve">Provision on impairment of investment </t>
  </si>
  <si>
    <t>Other operating income</t>
  </si>
  <si>
    <t>Finance costs</t>
  </si>
  <si>
    <t xml:space="preserve">Taxation </t>
  </si>
  <si>
    <t>- The Company and its subsidiaries</t>
  </si>
  <si>
    <t>Minority interests</t>
  </si>
  <si>
    <t>*</t>
  </si>
  <si>
    <t xml:space="preserve">         </t>
  </si>
  <si>
    <t xml:space="preserve">The Condensed Consolidated Income Statements should be read in conjuction with the </t>
  </si>
  <si>
    <t>Audited Financial Statements for the year ended 30 June 2003.</t>
  </si>
  <si>
    <t>CONDENSED CONSOLIDATED  BALANCE SHEET</t>
  </si>
  <si>
    <t>( Unaudited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</si>
  <si>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</si>
  <si>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</si>
  <si>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</si>
  <si>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</si>
  <si>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</si>
  <si>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</si>
  <si>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30/6/2003</t>
  </si>
  <si>
    <t>1.PROPERTY , PLANT &amp; EQUIPMENT</t>
  </si>
  <si>
    <t>2.INVESTMENT</t>
  </si>
  <si>
    <t>3.GOODWILL ON CONSOLIDATION</t>
  </si>
  <si>
    <t>4.CURRENT ASSETS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</si>
  <si>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</si>
  <si>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</si>
  <si>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</si>
  <si>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</si>
  <si>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Tax recoverable </t>
  </si>
  <si>
    <t xml:space="preserve">   Cash and bank balances</t>
  </si>
  <si>
    <t xml:space="preserve">  Total current assets</t>
  </si>
  <si>
    <t>5.CURRENT LIABILITIES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</si>
  <si>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</si>
  <si>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</si>
  <si>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</si>
  <si>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</si>
  <si>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</si>
  <si>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</si>
  <si>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 xml:space="preserve">   Total current liabilities</t>
  </si>
  <si>
    <t>NET CURRENT ASSETS/(LIABILITIES)</t>
  </si>
  <si>
    <t>Represented by :-</t>
  </si>
  <si>
    <t>6.SHARE CAPITAL</t>
  </si>
  <si>
    <t>7.SHARE PREMIUM</t>
  </si>
  <si>
    <t>9.EXCHANGE FLUCTUATION RESERVE</t>
  </si>
  <si>
    <t>10.CAPITAL &amp; LEGAL RESERVE</t>
  </si>
  <si>
    <t>11.RESERVE ON CONSOLIDATION</t>
  </si>
  <si>
    <t xml:space="preserve">     SHAREHOLDERS' FUNDS</t>
  </si>
  <si>
    <t>12.LONG TERM LIABILITIES</t>
  </si>
  <si>
    <t>13.MINORITY INTERESTS</t>
  </si>
  <si>
    <t>14.DEFERRED TAXATION</t>
  </si>
  <si>
    <t>Net tangible assets per share (RM)</t>
  </si>
  <si>
    <t xml:space="preserve">The Condensed Consolidated Balance Sheet should be read in conjuction with the </t>
  </si>
  <si>
    <t>CONDENSED CONSOLIDATED  STATEMENT OF CHANGES IN EQUITY</t>
  </si>
  <si>
    <t xml:space="preserve">Non-Distributable </t>
  </si>
  <si>
    <t>Distributable</t>
  </si>
  <si>
    <t xml:space="preserve">Exchange 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</si>
  <si>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</si>
  <si>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</si>
  <si>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</si>
  <si>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</si>
  <si>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</si>
  <si>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</si>
  <si>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</si>
  <si>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>Capital</t>
  </si>
  <si>
    <t>Premium</t>
  </si>
  <si>
    <t>Consolidation</t>
  </si>
  <si>
    <t>Reserve</t>
  </si>
  <si>
    <t>Total</t>
  </si>
  <si>
    <t>RM'000</t>
  </si>
  <si>
    <t>CURRENT YEAR</t>
  </si>
  <si>
    <t>Net profit/(loss) for the period</t>
  </si>
  <si>
    <t>Acquisition of subsidiary company</t>
  </si>
  <si>
    <t>Exchange fluctuation during the period</t>
  </si>
  <si>
    <t>Dividend paid during the period</t>
  </si>
  <si>
    <t>CORRESPONDING PRECEDING PERIOD</t>
  </si>
  <si>
    <t>At 1 July 2002</t>
  </si>
  <si>
    <t>CONDENSED CONSOLIDATED  CASH FLOW STATEMENT</t>
  </si>
  <si>
    <t>Ended</t>
  </si>
  <si>
    <t>Adjustments for :</t>
  </si>
  <si>
    <t xml:space="preserve">- Non cash items </t>
  </si>
  <si>
    <t>- Non operating items</t>
  </si>
  <si>
    <t>Operating profit/(loss) before changes in working capital</t>
  </si>
  <si>
    <t>Changes in Working Capital :-</t>
  </si>
  <si>
    <t>- Net change in current assets</t>
  </si>
  <si>
    <t>- Net change in current liabilities</t>
  </si>
  <si>
    <t>CASH FLOWS FROM INVESTING ACTIVITIES</t>
  </si>
  <si>
    <t>Dividend paid</t>
  </si>
  <si>
    <t>Released of fixed deposits pledged to licensed banks</t>
  </si>
  <si>
    <t>CASH FLOWS FROM FINANCING ACTIVITIES</t>
  </si>
  <si>
    <t>Proceed from issuance of shares</t>
  </si>
  <si>
    <t>Net cash (used in) / from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</si>
  <si>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</si>
  <si>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</si>
  <si>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</si>
  <si>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</si>
  <si>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</si>
  <si>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 xml:space="preserve">The Condensed Consolidated Cashflow Statement should be read in conjuction with the </t>
  </si>
  <si>
    <t>Audited Financial Statement for the year ended 30 June 2003.</t>
  </si>
  <si>
    <t>to licensed bank to secure certain facilities issued by the licensed banks on behalf of the Company and of the subsidiaries.</t>
  </si>
  <si>
    <t>Profit/(loss) before taxation</t>
  </si>
  <si>
    <t>Proceed/(acquisition) of property, plant &amp; equipment</t>
  </si>
  <si>
    <t>Net cash from /(used in)  investing activities</t>
  </si>
  <si>
    <t>Interest expenses paid</t>
  </si>
  <si>
    <t>Inrterest received</t>
  </si>
  <si>
    <t>INTERIM REPORT FOR THE TWELVE MONTHS ENDED 30 JUNE 2004</t>
  </si>
  <si>
    <t>(Unaudited)</t>
  </si>
  <si>
    <t>30/6/2004</t>
  </si>
  <si>
    <t>(Loss)/Profit from operations</t>
  </si>
  <si>
    <t>(Loss)/Profit before tax</t>
  </si>
  <si>
    <t>AS AT 30 JUNE 2004</t>
  </si>
  <si>
    <t>30/06/2004</t>
  </si>
  <si>
    <t xml:space="preserve">   Long term loan - current portion</t>
  </si>
  <si>
    <t>At 30 June 2003</t>
  </si>
  <si>
    <t>Prior year adjustment</t>
  </si>
  <si>
    <t>As restated on 30 June 2003</t>
  </si>
  <si>
    <t>Exercise of employees share option ( ESOS )</t>
  </si>
  <si>
    <t>Appropriation from net profit for the period</t>
  </si>
  <si>
    <t>Balance as at 30 June 04</t>
  </si>
  <si>
    <t>Balance as at 30 June 2003</t>
  </si>
  <si>
    <t>Twelve Months</t>
  </si>
  <si>
    <t>30/06/2003</t>
  </si>
  <si>
    <t>Drawndown/Repayment of hire purchase and bank borrowing</t>
  </si>
  <si>
    <t>Deposit not pledged</t>
  </si>
  <si>
    <t>Bank overdraft</t>
  </si>
  <si>
    <t>Cash and bank balances</t>
  </si>
  <si>
    <t xml:space="preserve">Note : The amount excluded deposits amounting to RM13,120 (30 June 2003 : RM209,403) that have been pledged </t>
  </si>
  <si>
    <t>(Loss)/Profit after tax</t>
  </si>
  <si>
    <t>Net (Loss)/Profit for the period</t>
  </si>
  <si>
    <t>(Loss)/Earning per share ( sen )</t>
  </si>
  <si>
    <t>8.RETAINED PROFITS/(ACCUMULATED LOSS)</t>
  </si>
  <si>
    <t>Accumulated</t>
  </si>
  <si>
    <t>Loss</t>
  </si>
  <si>
    <t>Net Cash generated/(used in) from operating activities</t>
  </si>
  <si>
    <t>(As restated)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</si>
</sst>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3" fontId="2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2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0" fillId="0" borderId="0" xfId="15" applyNumberFormat="1" applyFont="1" applyAlignment="1">
      <alignment/>
    </xf>
    <xf numFmtId="43" fontId="0" fillId="0" borderId="0" xfId="15" applyAlignment="1">
      <alignment/>
    </xf>
    <xf numFmtId="164" fontId="10" fillId="0" borderId="2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64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3" fontId="2" fillId="0" borderId="0" xfId="15" applyNumberFormat="1" applyFont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41" fontId="10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4" fontId="6" fillId="0" borderId="0" xfId="15" applyNumberFormat="1" applyFont="1" applyFill="1" applyAlignment="1">
      <alignment horizontal="center"/>
    </xf>
    <xf numFmtId="164" fontId="6" fillId="0" borderId="0" xfId="15" applyNumberFormat="1" applyFont="1" applyAlignment="1">
      <alignment horizontal="center"/>
    </xf>
    <xf numFmtId="164" fontId="6" fillId="0" borderId="0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8</xdr:row>
      <xdr:rowOff>0</xdr:rowOff>
    </xdr:from>
    <xdr:to>
      <xdr:col>16</xdr:col>
      <xdr:colOff>609600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3344525" y="1524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344525" y="171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po(FS)%2030-06-04%20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Equity"/>
      <sheetName val="CF"/>
      <sheetName val="Cashflow "/>
      <sheetName val="CF Working"/>
    </sheetNames>
    <sheetDataSet>
      <sheetData sheetId="1">
        <row r="23">
          <cell r="C23">
            <v>8466</v>
          </cell>
        </row>
        <row r="25">
          <cell r="C25">
            <v>1169</v>
          </cell>
        </row>
        <row r="34">
          <cell r="C34">
            <v>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5">
      <selection activeCell="A45" sqref="A45"/>
    </sheetView>
  </sheetViews>
  <sheetFormatPr defaultColWidth="9.00390625" defaultRowHeight="15.75"/>
  <cols>
    <col min="1" max="1" width="33.125" style="3" customWidth="1"/>
    <col min="2" max="2" width="5.375" style="3" bestFit="1" customWidth="1"/>
    <col min="3" max="4" width="14.75390625" style="3" customWidth="1"/>
    <col min="5" max="5" width="1.25" style="3" customWidth="1"/>
    <col min="6" max="6" width="14.00390625" style="3" bestFit="1" customWidth="1"/>
    <col min="7" max="7" width="15.875" style="3" customWidth="1"/>
    <col min="8" max="16384" width="9.00390625" style="3" customWidth="1"/>
  </cols>
  <sheetData>
    <row r="1" spans="1:8" ht="16.5">
      <c r="A1" s="1" t="s">
        <v>0</v>
      </c>
      <c r="B1" s="2"/>
      <c r="C1" s="2"/>
      <c r="D1" s="2"/>
      <c r="E1" s="2"/>
      <c r="F1" s="2" t="s">
        <v>1</v>
      </c>
      <c r="G1" s="2"/>
      <c r="H1" s="2"/>
    </row>
    <row r="2" spans="1:8" ht="16.5">
      <c r="A2" s="1" t="s">
        <v>2</v>
      </c>
      <c r="B2" s="2"/>
      <c r="C2" s="2"/>
      <c r="D2" s="2"/>
      <c r="E2" s="2"/>
      <c r="F2" s="2"/>
      <c r="G2" s="2"/>
      <c r="H2" s="2"/>
    </row>
    <row r="3" spans="1:8" ht="16.5">
      <c r="A3" s="1" t="s">
        <v>3</v>
      </c>
      <c r="B3" s="2"/>
      <c r="C3" s="2"/>
      <c r="D3" s="2"/>
      <c r="E3" s="2"/>
      <c r="F3" s="2"/>
      <c r="G3" s="2"/>
      <c r="H3" s="2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6.5">
      <c r="A5" s="1" t="s">
        <v>4</v>
      </c>
      <c r="B5" s="2"/>
      <c r="C5" s="2"/>
      <c r="D5" s="2"/>
      <c r="E5" s="2"/>
      <c r="F5" s="2"/>
      <c r="G5" s="2"/>
      <c r="H5" s="2"/>
    </row>
    <row r="6" spans="1:8" ht="16.5">
      <c r="A6" s="1" t="s">
        <v>121</v>
      </c>
      <c r="B6" s="2"/>
      <c r="C6" s="2"/>
      <c r="D6" s="2"/>
      <c r="E6" s="2"/>
      <c r="F6" s="2"/>
      <c r="G6" s="2"/>
      <c r="H6" s="2"/>
    </row>
    <row r="7" spans="1:8" ht="16.5">
      <c r="A7" s="2"/>
      <c r="B7" s="2"/>
      <c r="C7" s="2"/>
      <c r="D7" s="2"/>
      <c r="E7" s="2"/>
      <c r="F7" s="2"/>
      <c r="G7" s="2"/>
      <c r="H7" s="2"/>
    </row>
    <row r="8" spans="1:8" ht="16.5">
      <c r="A8" s="2"/>
      <c r="B8" s="2" t="s">
        <v>5</v>
      </c>
      <c r="C8" s="68" t="s">
        <v>6</v>
      </c>
      <c r="D8" s="68"/>
      <c r="E8" s="1"/>
      <c r="F8" s="68" t="s">
        <v>7</v>
      </c>
      <c r="G8" s="68"/>
      <c r="H8" s="2"/>
    </row>
    <row r="9" spans="1:8" ht="16.5">
      <c r="A9" s="2"/>
      <c r="B9" s="2"/>
      <c r="C9" s="70"/>
      <c r="D9" s="71" t="s">
        <v>150</v>
      </c>
      <c r="E9" s="1"/>
      <c r="G9" s="71" t="s">
        <v>150</v>
      </c>
      <c r="H9" s="2"/>
    </row>
    <row r="10" spans="1:8" ht="16.5">
      <c r="A10" s="2"/>
      <c r="B10" s="2"/>
      <c r="C10" s="4"/>
      <c r="D10" s="4" t="s">
        <v>8</v>
      </c>
      <c r="E10" s="1"/>
      <c r="F10" s="71" t="s">
        <v>122</v>
      </c>
      <c r="G10" s="4" t="s">
        <v>8</v>
      </c>
      <c r="H10" s="2"/>
    </row>
    <row r="11" spans="1:8" ht="16.5">
      <c r="A11" s="2"/>
      <c r="B11" s="1"/>
      <c r="C11" s="4" t="s">
        <v>9</v>
      </c>
      <c r="D11" s="4" t="s">
        <v>10</v>
      </c>
      <c r="E11" s="1"/>
      <c r="F11" s="4" t="s">
        <v>9</v>
      </c>
      <c r="G11" s="4" t="s">
        <v>10</v>
      </c>
      <c r="H11" s="2"/>
    </row>
    <row r="12" spans="1:8" ht="16.5">
      <c r="A12" s="2"/>
      <c r="B12" s="5"/>
      <c r="C12" s="4" t="s">
        <v>11</v>
      </c>
      <c r="D12" s="4" t="s">
        <v>11</v>
      </c>
      <c r="E12" s="1"/>
      <c r="F12" s="4" t="s">
        <v>12</v>
      </c>
      <c r="G12" s="4" t="s">
        <v>13</v>
      </c>
      <c r="H12" s="2"/>
    </row>
    <row r="13" spans="1:8" ht="16.5">
      <c r="A13" s="2"/>
      <c r="B13" s="1"/>
      <c r="C13" s="4" t="s">
        <v>123</v>
      </c>
      <c r="D13" s="4" t="s">
        <v>36</v>
      </c>
      <c r="E13" s="1"/>
      <c r="F13" s="6" t="str">
        <f>C13</f>
        <v>30/6/2004</v>
      </c>
      <c r="G13" s="6" t="str">
        <f>D13</f>
        <v>30/6/2003</v>
      </c>
      <c r="H13" s="2"/>
    </row>
    <row r="14" spans="1:8" ht="16.5">
      <c r="A14" s="2"/>
      <c r="B14" s="2"/>
      <c r="C14" s="4" t="s">
        <v>14</v>
      </c>
      <c r="D14" s="4" t="s">
        <v>14</v>
      </c>
      <c r="E14" s="1"/>
      <c r="F14" s="4" t="s">
        <v>14</v>
      </c>
      <c r="G14" s="4" t="s">
        <v>14</v>
      </c>
      <c r="H14" s="2"/>
    </row>
    <row r="15" spans="1:8" ht="16.5">
      <c r="A15" s="2"/>
      <c r="B15" s="2"/>
      <c r="C15" s="2"/>
      <c r="D15" s="2"/>
      <c r="E15" s="2"/>
      <c r="F15" s="2"/>
      <c r="G15" s="2"/>
      <c r="H15" s="2"/>
    </row>
    <row r="16" spans="1:8" ht="16.5">
      <c r="A16" s="2"/>
      <c r="B16" s="2"/>
      <c r="C16" s="2"/>
      <c r="D16" s="2"/>
      <c r="E16" s="2"/>
      <c r="F16" s="2"/>
      <c r="G16" s="2"/>
      <c r="H16" s="2"/>
    </row>
    <row r="17" spans="1:8" ht="16.5">
      <c r="A17" s="2" t="s">
        <v>15</v>
      </c>
      <c r="B17" s="2"/>
      <c r="C17" s="7">
        <v>7305</v>
      </c>
      <c r="D17" s="7">
        <v>7274</v>
      </c>
      <c r="E17" s="7"/>
      <c r="F17" s="7">
        <v>28906</v>
      </c>
      <c r="G17" s="7">
        <v>25561</v>
      </c>
      <c r="H17" s="2"/>
    </row>
    <row r="18" spans="1:8" ht="16.5">
      <c r="A18" s="2"/>
      <c r="B18" s="2"/>
      <c r="C18" s="7"/>
      <c r="D18" s="7"/>
      <c r="E18" s="7"/>
      <c r="F18" s="7"/>
      <c r="G18" s="7"/>
      <c r="H18" s="2"/>
    </row>
    <row r="19" spans="1:8" ht="16.5">
      <c r="A19" s="8"/>
      <c r="B19" s="2"/>
      <c r="C19" s="7"/>
      <c r="D19" s="7"/>
      <c r="E19" s="7"/>
      <c r="F19" s="7"/>
      <c r="G19" s="7"/>
      <c r="H19" s="2"/>
    </row>
    <row r="20" spans="1:8" ht="16.5">
      <c r="A20" s="2" t="s">
        <v>16</v>
      </c>
      <c r="B20" s="2"/>
      <c r="C20" s="7">
        <v>-7960</v>
      </c>
      <c r="D20" s="7">
        <v>-11378</v>
      </c>
      <c r="E20" s="7"/>
      <c r="F20" s="7">
        <v>-29204</v>
      </c>
      <c r="G20" s="7">
        <v>-33186</v>
      </c>
      <c r="H20" s="2"/>
    </row>
    <row r="21" spans="1:8" ht="16.5">
      <c r="A21" s="2"/>
      <c r="B21" s="2"/>
      <c r="C21" s="7"/>
      <c r="D21" s="7"/>
      <c r="E21" s="7"/>
      <c r="F21" s="7"/>
      <c r="G21" s="7"/>
      <c r="H21" s="2"/>
    </row>
    <row r="22" spans="1:8" ht="16.5">
      <c r="A22" s="2" t="s">
        <v>17</v>
      </c>
      <c r="B22" s="2"/>
      <c r="C22" s="7">
        <v>0</v>
      </c>
      <c r="D22" s="7">
        <v>-83</v>
      </c>
      <c r="E22" s="7"/>
      <c r="F22" s="7">
        <v>0</v>
      </c>
      <c r="G22" s="7">
        <v>-2784</v>
      </c>
      <c r="H22" s="2"/>
    </row>
    <row r="23" spans="1:8" ht="16.5">
      <c r="A23" s="2"/>
      <c r="B23" s="2"/>
      <c r="C23" s="7"/>
      <c r="D23" s="7"/>
      <c r="E23" s="7"/>
      <c r="F23" s="7"/>
      <c r="G23" s="7"/>
      <c r="H23" s="2"/>
    </row>
    <row r="24" spans="1:8" ht="16.5">
      <c r="A24" s="2" t="s">
        <v>18</v>
      </c>
      <c r="B24" s="2"/>
      <c r="C24" s="7">
        <v>0</v>
      </c>
      <c r="D24" s="7">
        <v>-266</v>
      </c>
      <c r="E24" s="7"/>
      <c r="F24" s="7">
        <v>0</v>
      </c>
      <c r="G24" s="7">
        <v>-1868</v>
      </c>
      <c r="H24" s="2"/>
    </row>
    <row r="25" spans="1:8" ht="16.5">
      <c r="A25" s="2"/>
      <c r="B25" s="2"/>
      <c r="C25" s="7"/>
      <c r="D25" s="7"/>
      <c r="E25" s="7"/>
      <c r="F25" s="7"/>
      <c r="G25" s="7"/>
      <c r="H25" s="2"/>
    </row>
    <row r="26" spans="1:8" ht="16.5">
      <c r="A26" s="2" t="s">
        <v>19</v>
      </c>
      <c r="B26" s="2"/>
      <c r="C26" s="9">
        <v>542</v>
      </c>
      <c r="D26" s="9">
        <v>-328</v>
      </c>
      <c r="E26" s="7"/>
      <c r="F26" s="9">
        <v>1176</v>
      </c>
      <c r="G26" s="9">
        <v>24</v>
      </c>
      <c r="H26" s="2"/>
    </row>
    <row r="27" spans="1:8" ht="16.5">
      <c r="A27" s="2"/>
      <c r="B27" s="2"/>
      <c r="C27" s="7"/>
      <c r="D27" s="7"/>
      <c r="E27" s="7"/>
      <c r="F27" s="7"/>
      <c r="G27" s="7"/>
      <c r="H27" s="2"/>
    </row>
    <row r="28" spans="1:8" ht="16.5">
      <c r="A28" s="2"/>
      <c r="B28" s="2"/>
      <c r="C28" s="7"/>
      <c r="D28" s="7"/>
      <c r="E28" s="7"/>
      <c r="F28" s="7"/>
      <c r="G28" s="7"/>
      <c r="H28" s="2"/>
    </row>
    <row r="29" spans="1:8" ht="16.5">
      <c r="A29" s="2" t="s">
        <v>124</v>
      </c>
      <c r="B29" s="2"/>
      <c r="C29" s="7">
        <v>-113</v>
      </c>
      <c r="D29" s="7">
        <v>-4781</v>
      </c>
      <c r="E29" s="7"/>
      <c r="F29" s="7">
        <v>878</v>
      </c>
      <c r="G29" s="7">
        <v>-12253</v>
      </c>
      <c r="H29" s="2"/>
    </row>
    <row r="30" spans="1:8" ht="16.5">
      <c r="A30" s="2"/>
      <c r="B30" s="2"/>
      <c r="C30" s="7"/>
      <c r="D30" s="7"/>
      <c r="E30" s="7"/>
      <c r="F30" s="7"/>
      <c r="G30" s="7"/>
      <c r="H30" s="2"/>
    </row>
    <row r="31" spans="1:8" ht="16.5">
      <c r="A31" s="2"/>
      <c r="B31" s="2"/>
      <c r="C31" s="7"/>
      <c r="D31" s="7"/>
      <c r="E31" s="7"/>
      <c r="F31" s="7"/>
      <c r="G31" s="7"/>
      <c r="H31" s="2"/>
    </row>
    <row r="32" spans="1:8" ht="16.5">
      <c r="A32" s="2" t="s">
        <v>20</v>
      </c>
      <c r="B32" s="2"/>
      <c r="C32" s="9">
        <v>-27</v>
      </c>
      <c r="D32" s="9">
        <v>-184</v>
      </c>
      <c r="E32" s="7"/>
      <c r="F32" s="9">
        <v>-353</v>
      </c>
      <c r="G32" s="9">
        <v>-646</v>
      </c>
      <c r="H32" s="2"/>
    </row>
    <row r="33" spans="1:8" ht="16.5">
      <c r="A33" s="2"/>
      <c r="B33" s="2"/>
      <c r="C33" s="7"/>
      <c r="D33" s="7"/>
      <c r="E33" s="7"/>
      <c r="F33" s="7"/>
      <c r="G33" s="7"/>
      <c r="H33" s="2"/>
    </row>
    <row r="34" spans="1:8" ht="16.5">
      <c r="A34" s="2" t="s">
        <v>125</v>
      </c>
      <c r="B34" s="2"/>
      <c r="C34" s="7">
        <v>-140</v>
      </c>
      <c r="D34" s="7">
        <v>-4965</v>
      </c>
      <c r="E34" s="7"/>
      <c r="F34" s="7">
        <v>525</v>
      </c>
      <c r="G34" s="7">
        <v>-12899</v>
      </c>
      <c r="H34" s="2"/>
    </row>
    <row r="35" spans="1:8" ht="16.5">
      <c r="A35" s="2"/>
      <c r="B35" s="2"/>
      <c r="C35" s="7"/>
      <c r="D35" s="7"/>
      <c r="E35" s="7"/>
      <c r="F35" s="7"/>
      <c r="G35" s="7"/>
      <c r="H35" s="2"/>
    </row>
    <row r="36" spans="1:8" ht="16.5">
      <c r="A36" s="2" t="s">
        <v>21</v>
      </c>
      <c r="B36" s="2"/>
      <c r="C36" s="7"/>
      <c r="D36" s="7"/>
      <c r="E36" s="7"/>
      <c r="F36" s="7"/>
      <c r="G36" s="7"/>
      <c r="H36" s="2"/>
    </row>
    <row r="37" spans="1:8" ht="16.5">
      <c r="A37" s="10" t="s">
        <v>22</v>
      </c>
      <c r="B37" s="2"/>
      <c r="C37" s="9">
        <v>-30</v>
      </c>
      <c r="D37" s="9">
        <v>-320</v>
      </c>
      <c r="E37" s="7"/>
      <c r="F37" s="9">
        <v>-104</v>
      </c>
      <c r="G37" s="9">
        <v>-433</v>
      </c>
      <c r="H37" s="2"/>
    </row>
    <row r="38" spans="1:8" ht="16.5">
      <c r="A38" s="2"/>
      <c r="B38" s="2"/>
      <c r="C38" s="7"/>
      <c r="D38" s="7"/>
      <c r="E38" s="7"/>
      <c r="F38" s="7"/>
      <c r="G38" s="7"/>
      <c r="H38" s="2"/>
    </row>
    <row r="39" spans="1:8" ht="16.5">
      <c r="A39" s="2" t="s">
        <v>143</v>
      </c>
      <c r="B39" s="2"/>
      <c r="C39" s="11">
        <v>-170</v>
      </c>
      <c r="D39" s="11">
        <v>-5285</v>
      </c>
      <c r="E39" s="11"/>
      <c r="F39" s="11">
        <v>421</v>
      </c>
      <c r="G39" s="11">
        <v>-13332</v>
      </c>
      <c r="H39" s="2"/>
    </row>
    <row r="40" spans="1:8" ht="16.5">
      <c r="A40" s="2"/>
      <c r="B40" s="2"/>
      <c r="C40" s="7"/>
      <c r="D40" s="7"/>
      <c r="E40" s="7"/>
      <c r="F40" s="7"/>
      <c r="G40" s="7"/>
      <c r="H40" s="2"/>
    </row>
    <row r="41" spans="1:8" ht="16.5">
      <c r="A41" s="2" t="s">
        <v>23</v>
      </c>
      <c r="B41" s="2"/>
      <c r="C41" s="7">
        <v>-8</v>
      </c>
      <c r="D41" s="7">
        <v>9</v>
      </c>
      <c r="E41" s="7"/>
      <c r="F41" s="7">
        <v>-46</v>
      </c>
      <c r="G41" s="7">
        <v>-23</v>
      </c>
      <c r="H41" s="2"/>
    </row>
    <row r="42" spans="1:8" ht="16.5">
      <c r="A42" s="2"/>
      <c r="B42" s="2"/>
      <c r="C42" s="7"/>
      <c r="D42" s="7"/>
      <c r="E42" s="7"/>
      <c r="F42" s="7"/>
      <c r="G42" s="7"/>
      <c r="H42" s="2"/>
    </row>
    <row r="43" spans="1:8" ht="17.25" thickBot="1">
      <c r="A43" s="2" t="s">
        <v>144</v>
      </c>
      <c r="B43" s="2"/>
      <c r="C43" s="12">
        <v>-178</v>
      </c>
      <c r="D43" s="12">
        <v>-5276</v>
      </c>
      <c r="E43" s="7"/>
      <c r="F43" s="12">
        <v>375</v>
      </c>
      <c r="G43" s="12">
        <v>-13355</v>
      </c>
      <c r="H43" s="2"/>
    </row>
    <row r="44" spans="1:8" ht="17.25" thickTop="1">
      <c r="A44" s="2"/>
      <c r="B44" s="2"/>
      <c r="C44" s="7"/>
      <c r="D44" s="7"/>
      <c r="E44" s="7"/>
      <c r="F44" s="7"/>
      <c r="G44" s="7"/>
      <c r="H44" s="2"/>
    </row>
    <row r="45" spans="2:8" ht="16.5">
      <c r="B45" s="2"/>
      <c r="C45" s="7"/>
      <c r="D45" s="7"/>
      <c r="E45" s="7"/>
      <c r="F45" s="7"/>
      <c r="G45" s="7"/>
      <c r="H45" s="2"/>
    </row>
    <row r="46" spans="1:8" ht="16.5">
      <c r="A46" s="2"/>
      <c r="B46" s="2"/>
      <c r="C46" s="7"/>
      <c r="D46" s="7"/>
      <c r="E46" s="7"/>
      <c r="F46" s="7"/>
      <c r="G46" s="7"/>
      <c r="H46" s="2"/>
    </row>
    <row r="47" spans="1:8" ht="16.5">
      <c r="A47" s="2" t="s">
        <v>145</v>
      </c>
      <c r="B47" s="14"/>
      <c r="C47" s="17">
        <v>-0.35348319961871477</v>
      </c>
      <c r="D47" s="17">
        <v>-10.48427160542893</v>
      </c>
      <c r="E47" s="7" t="s">
        <v>24</v>
      </c>
      <c r="F47" s="17">
        <v>0.7446977520057193</v>
      </c>
      <c r="G47" s="17">
        <v>-26.538560896607915</v>
      </c>
      <c r="H47" s="2"/>
    </row>
    <row r="48" spans="1:8" ht="16.5">
      <c r="A48" s="15"/>
      <c r="B48" s="15"/>
      <c r="C48" s="7"/>
      <c r="D48" s="7"/>
      <c r="E48" s="7"/>
      <c r="F48" s="7"/>
      <c r="G48" s="7"/>
      <c r="H48" s="2"/>
    </row>
    <row r="49" spans="1:8" ht="16.5">
      <c r="A49" s="13"/>
      <c r="B49" s="14"/>
      <c r="C49" s="72"/>
      <c r="D49" s="72"/>
      <c r="E49" s="7"/>
      <c r="F49" s="72"/>
      <c r="G49" s="72"/>
      <c r="H49" s="2"/>
    </row>
    <row r="50" spans="1:8" ht="16.5">
      <c r="A50" s="2" t="s">
        <v>25</v>
      </c>
      <c r="B50" s="2"/>
      <c r="C50" s="2"/>
      <c r="D50" s="2"/>
      <c r="E50" s="2"/>
      <c r="F50" s="2"/>
      <c r="G50" s="2"/>
      <c r="H50" s="2"/>
    </row>
    <row r="51" spans="1:8" ht="17.25">
      <c r="A51" s="16" t="s">
        <v>26</v>
      </c>
      <c r="B51" s="16"/>
      <c r="C51" s="2"/>
      <c r="D51" s="2"/>
      <c r="E51" s="2"/>
      <c r="F51" s="2"/>
      <c r="G51" s="2"/>
      <c r="H51" s="2"/>
    </row>
    <row r="52" spans="1:8" ht="17.25">
      <c r="A52" s="16" t="s">
        <v>27</v>
      </c>
      <c r="B52" s="16"/>
      <c r="C52" s="2"/>
      <c r="D52" s="2"/>
      <c r="E52" s="2"/>
      <c r="F52" s="2"/>
      <c r="G52" s="2"/>
      <c r="H52" s="2"/>
    </row>
  </sheetData>
  <mergeCells count="2">
    <mergeCell ref="C8:D8"/>
    <mergeCell ref="F8:G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3">
      <selection activeCell="C7" sqref="C7"/>
    </sheetView>
  </sheetViews>
  <sheetFormatPr defaultColWidth="9.00390625" defaultRowHeight="15.75"/>
  <cols>
    <col min="1" max="1" width="42.375" style="21" customWidth="1"/>
    <col min="2" max="2" width="2.75390625" style="21" customWidth="1"/>
    <col min="3" max="4" width="13.75390625" style="21" customWidth="1"/>
    <col min="5" max="5" width="2.25390625" style="21" customWidth="1"/>
    <col min="6" max="8" width="9.00390625" style="20" customWidth="1"/>
    <col min="9" max="16384" width="9.00390625" style="21" customWidth="1"/>
  </cols>
  <sheetData>
    <row r="1" spans="1:5" ht="15">
      <c r="A1" s="18" t="s">
        <v>0</v>
      </c>
      <c r="B1" s="19"/>
      <c r="C1" s="19"/>
      <c r="D1" s="19"/>
      <c r="E1" s="19"/>
    </row>
    <row r="2" spans="1:5" ht="15">
      <c r="A2" s="18" t="s">
        <v>2</v>
      </c>
      <c r="B2" s="19"/>
      <c r="C2" s="19"/>
      <c r="D2" s="19"/>
      <c r="E2" s="19"/>
    </row>
    <row r="3" spans="1:5" ht="15">
      <c r="A3" s="18" t="s">
        <v>3</v>
      </c>
      <c r="B3" s="19"/>
      <c r="C3" s="19"/>
      <c r="D3" s="19"/>
      <c r="E3" s="19"/>
    </row>
    <row r="4" spans="1:5" ht="15">
      <c r="A4" s="19"/>
      <c r="B4" s="19"/>
      <c r="C4" s="19"/>
      <c r="D4" s="22"/>
      <c r="E4" s="19"/>
    </row>
    <row r="5" spans="1:5" ht="15">
      <c r="A5" s="18" t="s">
        <v>28</v>
      </c>
      <c r="B5" s="19"/>
      <c r="C5" s="19"/>
      <c r="D5" s="22"/>
      <c r="E5" s="19"/>
    </row>
    <row r="6" spans="1:5" ht="15">
      <c r="A6" s="18" t="s">
        <v>126</v>
      </c>
      <c r="B6" s="19"/>
      <c r="C6" s="19"/>
      <c r="D6" s="22"/>
      <c r="E6" s="23"/>
    </row>
    <row r="7" spans="1:5" ht="15">
      <c r="A7" s="19"/>
      <c r="B7" s="19"/>
      <c r="C7" s="24" t="s">
        <v>29</v>
      </c>
      <c r="D7" s="24" t="s">
        <v>150</v>
      </c>
      <c r="E7" s="23"/>
    </row>
    <row r="8" spans="1:5" ht="15">
      <c r="A8" s="19"/>
      <c r="B8" s="19"/>
      <c r="C8" s="24" t="s">
        <v>30</v>
      </c>
      <c r="D8" s="24" t="s">
        <v>31</v>
      </c>
      <c r="E8" s="23"/>
    </row>
    <row r="9" spans="1:5" ht="15">
      <c r="A9" s="19"/>
      <c r="B9" s="18"/>
      <c r="C9" s="24" t="s">
        <v>32</v>
      </c>
      <c r="D9" s="24" t="s">
        <v>33</v>
      </c>
      <c r="E9" s="23"/>
    </row>
    <row r="10" spans="1:5" ht="15">
      <c r="A10" s="19"/>
      <c r="B10" s="25"/>
      <c r="C10" s="24" t="s">
        <v>34</v>
      </c>
      <c r="D10" s="24" t="s">
        <v>35</v>
      </c>
      <c r="E10" s="18"/>
    </row>
    <row r="11" spans="1:5" ht="15">
      <c r="A11" s="19"/>
      <c r="B11" s="18"/>
      <c r="C11" s="24" t="s">
        <v>127</v>
      </c>
      <c r="D11" s="24" t="s">
        <v>36</v>
      </c>
      <c r="E11" s="18"/>
    </row>
    <row r="12" spans="1:8" ht="15">
      <c r="A12" s="19"/>
      <c r="B12" s="19"/>
      <c r="C12" s="24" t="s">
        <v>14</v>
      </c>
      <c r="D12" s="24" t="s">
        <v>14</v>
      </c>
      <c r="E12" s="18"/>
      <c r="H12" s="26"/>
    </row>
    <row r="13" spans="1:5" ht="15">
      <c r="A13" s="19"/>
      <c r="B13" s="19"/>
      <c r="C13" s="24"/>
      <c r="D13" s="24"/>
      <c r="E13" s="18"/>
    </row>
    <row r="14" spans="1:8" ht="15">
      <c r="A14" s="27" t="s">
        <v>37</v>
      </c>
      <c r="B14" s="27"/>
      <c r="C14" s="27">
        <v>36807</v>
      </c>
      <c r="D14" s="27">
        <v>43674</v>
      </c>
      <c r="E14" s="18"/>
      <c r="F14" s="26"/>
      <c r="G14" s="26"/>
      <c r="H14" s="26"/>
    </row>
    <row r="15" spans="1:6" ht="15">
      <c r="A15" s="27" t="s">
        <v>38</v>
      </c>
      <c r="B15" s="27"/>
      <c r="C15" s="27">
        <v>131</v>
      </c>
      <c r="D15" s="27">
        <v>131</v>
      </c>
      <c r="E15" s="18"/>
      <c r="F15" s="26"/>
    </row>
    <row r="16" spans="1:6" ht="15">
      <c r="A16" s="27" t="s">
        <v>39</v>
      </c>
      <c r="B16" s="27"/>
      <c r="C16" s="27">
        <v>147</v>
      </c>
      <c r="D16" s="27">
        <v>154</v>
      </c>
      <c r="E16" s="19"/>
      <c r="F16" s="26"/>
    </row>
    <row r="17" spans="1:5" ht="15">
      <c r="A17" s="27"/>
      <c r="B17" s="27"/>
      <c r="C17" s="27"/>
      <c r="D17" s="27"/>
      <c r="E17" s="19"/>
    </row>
    <row r="18" spans="1:5" ht="15">
      <c r="A18" s="27" t="s">
        <v>40</v>
      </c>
      <c r="B18" s="27"/>
      <c r="C18" s="27"/>
      <c r="D18" s="27"/>
      <c r="E18" s="19"/>
    </row>
    <row r="19" spans="1:11" ht="15">
      <c r="A19" s="27" t="s">
        <v>41</v>
      </c>
      <c r="B19" s="27"/>
      <c r="C19" s="27">
        <v>9867</v>
      </c>
      <c r="D19" s="27">
        <v>7049</v>
      </c>
      <c r="E19" s="19"/>
      <c r="F19" s="26"/>
      <c r="K19" s="28"/>
    </row>
    <row r="20" spans="1:6" ht="15">
      <c r="A20" s="27" t="s">
        <v>42</v>
      </c>
      <c r="B20" s="27"/>
      <c r="C20" s="27">
        <v>5946</v>
      </c>
      <c r="D20" s="27">
        <v>5950</v>
      </c>
      <c r="E20" s="19"/>
      <c r="F20" s="26"/>
    </row>
    <row r="21" spans="1:6" ht="15">
      <c r="A21" s="29" t="s">
        <v>43</v>
      </c>
      <c r="B21" s="27"/>
      <c r="C21" s="27">
        <v>1013</v>
      </c>
      <c r="D21" s="27">
        <v>1042</v>
      </c>
      <c r="E21" s="19"/>
      <c r="F21" s="26"/>
    </row>
    <row r="22" spans="1:7" ht="15">
      <c r="A22" s="27" t="s">
        <v>44</v>
      </c>
      <c r="B22" s="30"/>
      <c r="C22" s="27">
        <v>8466</v>
      </c>
      <c r="D22" s="27">
        <v>5563</v>
      </c>
      <c r="E22" s="19"/>
      <c r="F22" s="26"/>
      <c r="G22" s="26"/>
    </row>
    <row r="23" spans="1:8" ht="15">
      <c r="A23" s="27" t="s">
        <v>45</v>
      </c>
      <c r="B23" s="30"/>
      <c r="C23" s="31">
        <v>290</v>
      </c>
      <c r="D23" s="27">
        <v>289</v>
      </c>
      <c r="E23" s="19"/>
      <c r="F23" s="26"/>
      <c r="G23" s="26"/>
      <c r="H23" s="26"/>
    </row>
    <row r="24" spans="1:6" ht="15">
      <c r="A24" s="27" t="s">
        <v>46</v>
      </c>
      <c r="B24" s="27"/>
      <c r="C24" s="27">
        <v>1169</v>
      </c>
      <c r="D24" s="27">
        <v>840</v>
      </c>
      <c r="E24" s="19"/>
      <c r="F24" s="26"/>
    </row>
    <row r="25" spans="1:7" ht="15">
      <c r="A25" s="27" t="s">
        <v>47</v>
      </c>
      <c r="B25" s="32"/>
      <c r="C25" s="33">
        <v>26751</v>
      </c>
      <c r="D25" s="33">
        <v>20733</v>
      </c>
      <c r="E25" s="19"/>
      <c r="G25" s="26"/>
    </row>
    <row r="26" spans="1:7" ht="15">
      <c r="A26" s="27"/>
      <c r="B26" s="27"/>
      <c r="C26" s="27"/>
      <c r="D26" s="27"/>
      <c r="E26" s="19"/>
      <c r="G26" s="73"/>
    </row>
    <row r="27" spans="1:7" ht="15">
      <c r="A27" s="27" t="s">
        <v>48</v>
      </c>
      <c r="B27" s="27"/>
      <c r="C27" s="27"/>
      <c r="D27" s="27"/>
      <c r="E27" s="19"/>
      <c r="G27" s="26"/>
    </row>
    <row r="28" spans="1:6" ht="15">
      <c r="A28" s="27" t="s">
        <v>49</v>
      </c>
      <c r="B28" s="27"/>
      <c r="C28" s="27">
        <v>2664</v>
      </c>
      <c r="D28" s="27">
        <v>2973</v>
      </c>
      <c r="E28" s="19"/>
      <c r="F28" s="26"/>
    </row>
    <row r="29" spans="1:7" ht="15">
      <c r="A29" s="34" t="s">
        <v>50</v>
      </c>
      <c r="B29" s="27"/>
      <c r="C29" s="27">
        <v>1653</v>
      </c>
      <c r="D29" s="27">
        <v>1670</v>
      </c>
      <c r="E29" s="19"/>
      <c r="F29" s="26"/>
      <c r="G29" s="26"/>
    </row>
    <row r="30" spans="1:7" ht="15">
      <c r="A30" s="35" t="s">
        <v>51</v>
      </c>
      <c r="B30" s="27"/>
      <c r="C30" s="27">
        <v>437</v>
      </c>
      <c r="D30" s="27">
        <v>832</v>
      </c>
      <c r="E30" s="19"/>
      <c r="F30" s="26"/>
      <c r="G30" s="26"/>
    </row>
    <row r="31" spans="1:7" ht="15">
      <c r="A31" s="35" t="s">
        <v>128</v>
      </c>
      <c r="B31" s="27"/>
      <c r="C31" s="27">
        <v>386</v>
      </c>
      <c r="D31" s="27">
        <v>509</v>
      </c>
      <c r="E31" s="19"/>
      <c r="F31" s="26"/>
      <c r="G31" s="26"/>
    </row>
    <row r="32" spans="1:7" ht="15">
      <c r="A32" s="29" t="s">
        <v>52</v>
      </c>
      <c r="B32" s="27"/>
      <c r="C32" s="27">
        <v>166</v>
      </c>
      <c r="D32" s="27">
        <v>132</v>
      </c>
      <c r="E32" s="19"/>
      <c r="F32" s="26"/>
      <c r="G32" s="26"/>
    </row>
    <row r="33" spans="1:7" ht="15">
      <c r="A33" s="35" t="s">
        <v>53</v>
      </c>
      <c r="B33" s="27"/>
      <c r="C33" s="27">
        <v>266</v>
      </c>
      <c r="D33" s="31">
        <v>99</v>
      </c>
      <c r="E33" s="19"/>
      <c r="F33" s="26"/>
      <c r="G33" s="74"/>
    </row>
    <row r="34" spans="1:6" ht="15">
      <c r="A34" s="35" t="s">
        <v>54</v>
      </c>
      <c r="B34" s="27"/>
      <c r="C34" s="31">
        <v>0</v>
      </c>
      <c r="D34" s="31">
        <v>10</v>
      </c>
      <c r="E34" s="19"/>
      <c r="F34" s="26"/>
    </row>
    <row r="35" spans="1:7" ht="15">
      <c r="A35" s="27" t="s">
        <v>55</v>
      </c>
      <c r="B35" s="32"/>
      <c r="C35" s="33">
        <v>5572</v>
      </c>
      <c r="D35" s="33">
        <v>6225</v>
      </c>
      <c r="E35" s="19"/>
      <c r="G35" s="74"/>
    </row>
    <row r="36" spans="1:5" ht="15">
      <c r="A36" s="27"/>
      <c r="B36" s="27"/>
      <c r="C36" s="27"/>
      <c r="D36" s="27"/>
      <c r="E36" s="19"/>
    </row>
    <row r="37" spans="1:7" ht="15">
      <c r="A37" s="27" t="s">
        <v>56</v>
      </c>
      <c r="B37" s="27"/>
      <c r="C37" s="27">
        <v>21179</v>
      </c>
      <c r="D37" s="27">
        <v>14508</v>
      </c>
      <c r="E37" s="19"/>
      <c r="G37" s="26"/>
    </row>
    <row r="38" spans="1:5" ht="15">
      <c r="A38" s="27"/>
      <c r="B38" s="27"/>
      <c r="C38" s="27"/>
      <c r="D38" s="27"/>
      <c r="E38" s="19"/>
    </row>
    <row r="39" spans="1:5" ht="15.75" thickBot="1">
      <c r="A39" s="27"/>
      <c r="B39" s="32"/>
      <c r="C39" s="36">
        <v>58264</v>
      </c>
      <c r="D39" s="36">
        <v>58467</v>
      </c>
      <c r="E39" s="19"/>
    </row>
    <row r="40" spans="1:7" ht="15.75" thickTop="1">
      <c r="A40" s="27"/>
      <c r="B40" s="27"/>
      <c r="C40" s="27"/>
      <c r="D40" s="27"/>
      <c r="E40" s="19"/>
      <c r="G40" s="26"/>
    </row>
    <row r="41" spans="1:7" ht="15">
      <c r="A41" s="27" t="s">
        <v>57</v>
      </c>
      <c r="B41" s="27"/>
      <c r="C41" s="27"/>
      <c r="D41" s="27"/>
      <c r="E41" s="19"/>
      <c r="G41" s="26"/>
    </row>
    <row r="42" spans="1:7" ht="15">
      <c r="A42" s="27" t="s">
        <v>58</v>
      </c>
      <c r="B42" s="27"/>
      <c r="C42" s="27">
        <v>50356</v>
      </c>
      <c r="D42" s="27">
        <v>50338</v>
      </c>
      <c r="E42" s="19"/>
      <c r="F42" s="26"/>
      <c r="G42" s="26"/>
    </row>
    <row r="43" spans="1:7" ht="15">
      <c r="A43" s="27" t="s">
        <v>59</v>
      </c>
      <c r="B43" s="27"/>
      <c r="C43" s="27">
        <v>5628</v>
      </c>
      <c r="D43" s="27">
        <v>5620</v>
      </c>
      <c r="E43" s="19"/>
      <c r="F43" s="26"/>
      <c r="G43" s="26"/>
    </row>
    <row r="44" spans="1:8" ht="15">
      <c r="A44" s="27" t="s">
        <v>146</v>
      </c>
      <c r="B44" s="32"/>
      <c r="C44" s="32">
        <v>-1208</v>
      </c>
      <c r="D44" s="32">
        <v>-1578</v>
      </c>
      <c r="E44" s="27"/>
      <c r="F44" s="26"/>
      <c r="H44" s="26"/>
    </row>
    <row r="45" spans="1:8" ht="15">
      <c r="A45" s="27" t="s">
        <v>60</v>
      </c>
      <c r="B45" s="32"/>
      <c r="C45" s="32">
        <v>13</v>
      </c>
      <c r="D45" s="32">
        <v>-172</v>
      </c>
      <c r="E45" s="19"/>
      <c r="F45" s="26"/>
      <c r="G45" s="26"/>
      <c r="H45" s="26"/>
    </row>
    <row r="46" spans="1:6" ht="15">
      <c r="A46" s="27" t="s">
        <v>61</v>
      </c>
      <c r="B46" s="32"/>
      <c r="C46" s="32">
        <v>55</v>
      </c>
      <c r="D46" s="32">
        <v>50</v>
      </c>
      <c r="E46" s="19"/>
      <c r="F46" s="26"/>
    </row>
    <row r="47" spans="1:7" ht="15">
      <c r="A47" s="27" t="s">
        <v>62</v>
      </c>
      <c r="B47" s="32"/>
      <c r="C47" s="37">
        <v>84</v>
      </c>
      <c r="D47" s="37">
        <v>67</v>
      </c>
      <c r="E47" s="19"/>
      <c r="F47" s="26"/>
      <c r="G47" s="26"/>
    </row>
    <row r="48" spans="1:5" ht="15">
      <c r="A48" s="27" t="s">
        <v>63</v>
      </c>
      <c r="B48" s="32"/>
      <c r="C48" s="27">
        <v>54928</v>
      </c>
      <c r="D48" s="27">
        <v>54325</v>
      </c>
      <c r="E48" s="19"/>
    </row>
    <row r="49" spans="1:5" ht="15">
      <c r="A49" s="27"/>
      <c r="B49" s="27"/>
      <c r="C49" s="27"/>
      <c r="D49" s="27"/>
      <c r="E49" s="19"/>
    </row>
    <row r="50" spans="1:7" ht="15">
      <c r="A50" s="27" t="s">
        <v>64</v>
      </c>
      <c r="B50" s="27"/>
      <c r="C50" s="27">
        <v>2177</v>
      </c>
      <c r="D50" s="27">
        <v>3067</v>
      </c>
      <c r="E50" s="19"/>
      <c r="F50" s="26"/>
      <c r="G50" s="26"/>
    </row>
    <row r="51" spans="1:6" ht="15">
      <c r="A51" s="27" t="s">
        <v>65</v>
      </c>
      <c r="B51" s="27"/>
      <c r="C51" s="27">
        <v>93</v>
      </c>
      <c r="D51" s="27">
        <v>83</v>
      </c>
      <c r="E51" s="19"/>
      <c r="F51" s="26"/>
    </row>
    <row r="52" spans="1:6" ht="15">
      <c r="A52" s="27" t="s">
        <v>66</v>
      </c>
      <c r="B52" s="27"/>
      <c r="C52" s="27">
        <v>1066</v>
      </c>
      <c r="D52" s="27">
        <v>992</v>
      </c>
      <c r="E52" s="27"/>
      <c r="F52" s="26"/>
    </row>
    <row r="53" spans="1:6" ht="15">
      <c r="A53" s="27"/>
      <c r="B53" s="27"/>
      <c r="C53" s="27"/>
      <c r="D53" s="27"/>
      <c r="E53" s="19"/>
      <c r="F53" s="26"/>
    </row>
    <row r="54" spans="1:6" ht="15.75" thickBot="1">
      <c r="A54" s="27"/>
      <c r="B54" s="32"/>
      <c r="C54" s="36">
        <v>58264</v>
      </c>
      <c r="D54" s="36">
        <v>58467</v>
      </c>
      <c r="E54" s="19"/>
      <c r="F54" s="26"/>
    </row>
    <row r="55" spans="1:6" ht="15.75" thickTop="1">
      <c r="A55" s="27"/>
      <c r="B55" s="32"/>
      <c r="C55" s="32"/>
      <c r="D55" s="32"/>
      <c r="E55" s="19"/>
      <c r="F55" s="26"/>
    </row>
    <row r="56" spans="1:6" ht="15">
      <c r="A56" s="27" t="s">
        <v>67</v>
      </c>
      <c r="B56" s="32"/>
      <c r="C56" s="38">
        <v>1.0878743347366748</v>
      </c>
      <c r="D56" s="38">
        <v>1.0761452580555446</v>
      </c>
      <c r="E56" s="19"/>
      <c r="F56" s="26"/>
    </row>
    <row r="57" spans="1:5" ht="15">
      <c r="A57" s="27"/>
      <c r="B57" s="32"/>
      <c r="C57" s="32"/>
      <c r="D57" s="32"/>
      <c r="E57" s="19"/>
    </row>
    <row r="58" spans="1:5" ht="15">
      <c r="A58" s="39" t="s">
        <v>68</v>
      </c>
      <c r="B58" s="32"/>
      <c r="C58" s="32"/>
      <c r="D58" s="32"/>
      <c r="E58" s="19"/>
    </row>
    <row r="59" spans="1:5" ht="15">
      <c r="A59" s="39" t="s">
        <v>27</v>
      </c>
      <c r="B59" s="32"/>
      <c r="C59" s="32"/>
      <c r="D59" s="32"/>
      <c r="E59" s="19"/>
    </row>
    <row r="61" ht="12.75">
      <c r="C61" s="28"/>
    </row>
  </sheetData>
  <printOptions/>
  <pageMargins left="0.75" right="0.75" top="1" bottom="1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28">
      <selection activeCell="A43" sqref="A43"/>
    </sheetView>
  </sheetViews>
  <sheetFormatPr defaultColWidth="9.00390625" defaultRowHeight="15.75"/>
  <cols>
    <col min="1" max="1" width="35.125" style="0" customWidth="1"/>
    <col min="2" max="2" width="5.00390625" style="0" customWidth="1"/>
    <col min="3" max="3" width="3.875" style="0" customWidth="1"/>
    <col min="4" max="4" width="9.875" style="0" bestFit="1" customWidth="1"/>
    <col min="5" max="5" width="9.625" style="0" bestFit="1" customWidth="1"/>
    <col min="6" max="6" width="12.25390625" style="0" bestFit="1" customWidth="1"/>
    <col min="7" max="7" width="10.50390625" style="0" bestFit="1" customWidth="1"/>
    <col min="8" max="9" width="7.875" style="0" bestFit="1" customWidth="1"/>
    <col min="10" max="10" width="2.375" style="54" customWidth="1"/>
    <col min="11" max="11" width="11.625" style="0" bestFit="1" customWidth="1"/>
    <col min="12" max="12" width="9.625" style="0" bestFit="1" customWidth="1"/>
    <col min="15" max="15" width="11.25390625" style="0" bestFit="1" customWidth="1"/>
  </cols>
  <sheetData>
    <row r="1" spans="1:13" ht="15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52"/>
      <c r="K1" s="41"/>
      <c r="L1" s="41"/>
      <c r="M1" s="41"/>
    </row>
    <row r="2" spans="1:13" ht="15.75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52"/>
      <c r="K2" s="41"/>
      <c r="L2" s="41"/>
      <c r="M2" s="41"/>
    </row>
    <row r="3" spans="1:13" ht="15.75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52"/>
      <c r="K3" s="41"/>
      <c r="L3" s="41"/>
      <c r="M3" s="41"/>
    </row>
    <row r="4" spans="1:13" ht="15.75">
      <c r="A4" s="41"/>
      <c r="B4" s="41"/>
      <c r="C4" s="41"/>
      <c r="D4" s="41"/>
      <c r="E4" s="41"/>
      <c r="F4" s="41"/>
      <c r="G4" s="41"/>
      <c r="H4" s="41"/>
      <c r="I4" s="41"/>
      <c r="J4" s="52"/>
      <c r="K4" s="41"/>
      <c r="L4" s="41"/>
      <c r="M4" s="41"/>
    </row>
    <row r="5" spans="1:13" ht="15.75">
      <c r="A5" s="40" t="s">
        <v>69</v>
      </c>
      <c r="B5" s="41"/>
      <c r="C5" s="41"/>
      <c r="D5" s="41"/>
      <c r="E5" s="41"/>
      <c r="F5" s="41"/>
      <c r="G5" s="41"/>
      <c r="H5" s="41"/>
      <c r="I5" s="41"/>
      <c r="J5" s="52"/>
      <c r="K5" s="41"/>
      <c r="L5" s="41"/>
      <c r="M5" s="41"/>
    </row>
    <row r="6" spans="1:13" ht="15.75">
      <c r="A6" s="40" t="s">
        <v>121</v>
      </c>
      <c r="B6" s="41"/>
      <c r="C6" s="41"/>
      <c r="D6" s="41"/>
      <c r="E6" s="41"/>
      <c r="F6" s="41"/>
      <c r="G6" s="41"/>
      <c r="H6" s="41"/>
      <c r="I6" s="41"/>
      <c r="J6" s="52"/>
      <c r="K6" s="41"/>
      <c r="L6" s="41"/>
      <c r="M6" s="41"/>
    </row>
    <row r="7" spans="1:13" ht="15.75">
      <c r="A7" s="41"/>
      <c r="B7" s="41"/>
      <c r="C7" s="41"/>
      <c r="D7" s="41"/>
      <c r="E7" s="41"/>
      <c r="F7" s="41"/>
      <c r="G7" s="41"/>
      <c r="H7" s="41"/>
      <c r="I7" s="41"/>
      <c r="J7" s="52"/>
      <c r="K7" s="41"/>
      <c r="L7" s="41"/>
      <c r="M7" s="41"/>
    </row>
    <row r="8" spans="1:13" ht="15.75">
      <c r="A8" s="41"/>
      <c r="B8" s="41"/>
      <c r="C8" s="41"/>
      <c r="D8" s="41"/>
      <c r="E8" s="69" t="s">
        <v>70</v>
      </c>
      <c r="F8" s="69"/>
      <c r="G8" s="69"/>
      <c r="H8" s="69"/>
      <c r="I8" s="69"/>
      <c r="J8" s="64"/>
      <c r="K8" s="42" t="s">
        <v>71</v>
      </c>
      <c r="L8" s="41"/>
      <c r="M8" s="41"/>
    </row>
    <row r="9" spans="1:13" ht="15.75">
      <c r="A9" s="41"/>
      <c r="B9" s="41"/>
      <c r="C9" s="41"/>
      <c r="D9" s="41"/>
      <c r="E9" s="41"/>
      <c r="F9" s="41"/>
      <c r="G9" s="43" t="s">
        <v>72</v>
      </c>
      <c r="H9" s="43"/>
      <c r="I9" s="44"/>
      <c r="J9" s="65"/>
      <c r="L9" s="41"/>
      <c r="M9" s="41"/>
    </row>
    <row r="10" spans="1:13" ht="15.75">
      <c r="A10" s="40" t="s">
        <v>73</v>
      </c>
      <c r="B10" s="41"/>
      <c r="C10" s="41"/>
      <c r="D10" s="43" t="s">
        <v>74</v>
      </c>
      <c r="E10" s="43" t="s">
        <v>75</v>
      </c>
      <c r="F10" s="43" t="s">
        <v>76</v>
      </c>
      <c r="G10" s="43" t="s">
        <v>77</v>
      </c>
      <c r="H10" s="43" t="s">
        <v>78</v>
      </c>
      <c r="I10" s="43" t="s">
        <v>79</v>
      </c>
      <c r="J10" s="55"/>
      <c r="K10" s="43" t="s">
        <v>147</v>
      </c>
      <c r="L10" s="43"/>
      <c r="M10" s="41"/>
    </row>
    <row r="11" spans="1:13" ht="15.75">
      <c r="A11" s="41"/>
      <c r="B11" s="41"/>
      <c r="C11" s="41"/>
      <c r="D11" s="43" t="s">
        <v>80</v>
      </c>
      <c r="E11" s="43" t="s">
        <v>81</v>
      </c>
      <c r="F11" s="43" t="s">
        <v>82</v>
      </c>
      <c r="G11" s="43" t="s">
        <v>83</v>
      </c>
      <c r="H11" s="43" t="s">
        <v>83</v>
      </c>
      <c r="I11" s="43" t="s">
        <v>83</v>
      </c>
      <c r="J11" s="55"/>
      <c r="K11" s="43" t="s">
        <v>148</v>
      </c>
      <c r="L11" s="43" t="s">
        <v>84</v>
      </c>
      <c r="M11" s="41"/>
    </row>
    <row r="12" spans="1:13" ht="15.75">
      <c r="A12" s="41"/>
      <c r="B12" s="41"/>
      <c r="C12" s="41"/>
      <c r="D12" s="43" t="s">
        <v>85</v>
      </c>
      <c r="E12" s="43" t="s">
        <v>85</v>
      </c>
      <c r="F12" s="43" t="s">
        <v>85</v>
      </c>
      <c r="G12" s="43" t="str">
        <f>F12</f>
        <v>RM'000</v>
      </c>
      <c r="H12" s="43" t="str">
        <f>G12</f>
        <v>RM'000</v>
      </c>
      <c r="I12" s="43" t="s">
        <v>85</v>
      </c>
      <c r="J12" s="55"/>
      <c r="K12" s="43" t="s">
        <v>85</v>
      </c>
      <c r="L12" s="43" t="s">
        <v>85</v>
      </c>
      <c r="M12" s="41"/>
    </row>
    <row r="13" spans="1:16" ht="15.75">
      <c r="A13" s="45" t="s">
        <v>86</v>
      </c>
      <c r="B13" s="41"/>
      <c r="C13" s="41"/>
      <c r="D13" s="41"/>
      <c r="E13" s="41"/>
      <c r="F13" s="41"/>
      <c r="G13" s="41"/>
      <c r="H13" s="41"/>
      <c r="I13" s="41"/>
      <c r="J13" s="52"/>
      <c r="K13" s="41"/>
      <c r="L13" s="41"/>
      <c r="M13" s="41"/>
      <c r="O13" s="46"/>
      <c r="P13" s="46"/>
    </row>
    <row r="14" spans="1:16" ht="15.75">
      <c r="A14" s="75"/>
      <c r="B14" s="41"/>
      <c r="C14" s="41"/>
      <c r="D14" s="41"/>
      <c r="E14" s="41"/>
      <c r="F14" s="41"/>
      <c r="G14" s="41"/>
      <c r="H14" s="41"/>
      <c r="I14" s="41"/>
      <c r="J14" s="52"/>
      <c r="K14" s="41"/>
      <c r="L14" s="41"/>
      <c r="M14" s="41"/>
      <c r="O14" s="46"/>
      <c r="P14" s="46"/>
    </row>
    <row r="15" spans="1:16" ht="15.75">
      <c r="A15" s="41" t="s">
        <v>129</v>
      </c>
      <c r="B15" s="41"/>
      <c r="C15" s="41"/>
      <c r="D15" s="47">
        <v>50338</v>
      </c>
      <c r="E15" s="47">
        <v>5620</v>
      </c>
      <c r="F15" s="47">
        <v>67</v>
      </c>
      <c r="G15" s="47">
        <v>-172</v>
      </c>
      <c r="H15" s="47">
        <v>0</v>
      </c>
      <c r="I15" s="47">
        <v>50</v>
      </c>
      <c r="J15" s="53"/>
      <c r="K15" s="47">
        <v>-661</v>
      </c>
      <c r="L15" s="47">
        <v>55242</v>
      </c>
      <c r="M15" s="41"/>
      <c r="O15" s="46"/>
      <c r="P15" s="46"/>
    </row>
    <row r="16" spans="1:16" ht="15.75">
      <c r="A16" s="75"/>
      <c r="B16" s="41"/>
      <c r="C16" s="41"/>
      <c r="D16" s="41"/>
      <c r="E16" s="41"/>
      <c r="F16" s="41"/>
      <c r="G16" s="41"/>
      <c r="H16" s="41"/>
      <c r="I16" s="41"/>
      <c r="J16" s="52"/>
      <c r="K16" s="41"/>
      <c r="L16" s="41"/>
      <c r="M16" s="41"/>
      <c r="O16" s="46"/>
      <c r="P16" s="46"/>
    </row>
    <row r="17" spans="1:16" ht="15.75">
      <c r="A17" s="75" t="s">
        <v>130</v>
      </c>
      <c r="B17" s="41"/>
      <c r="C17" s="41"/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52"/>
      <c r="K17" s="76">
        <v>-917</v>
      </c>
      <c r="L17" s="47">
        <v>-917</v>
      </c>
      <c r="M17" s="41"/>
      <c r="O17" s="46"/>
      <c r="P17" s="46"/>
    </row>
    <row r="18" spans="1:16" ht="15.75">
      <c r="A18" s="75"/>
      <c r="B18" s="41"/>
      <c r="C18" s="41"/>
      <c r="D18" s="77"/>
      <c r="E18" s="77"/>
      <c r="F18" s="77"/>
      <c r="G18" s="77"/>
      <c r="H18" s="77"/>
      <c r="I18" s="77"/>
      <c r="J18" s="52"/>
      <c r="K18" s="77"/>
      <c r="L18" s="77"/>
      <c r="M18" s="41"/>
      <c r="O18" s="46"/>
      <c r="P18" s="46"/>
    </row>
    <row r="19" spans="1:16" ht="15.75">
      <c r="A19" s="75" t="s">
        <v>131</v>
      </c>
      <c r="B19" s="41"/>
      <c r="C19" s="41"/>
      <c r="D19" s="50">
        <v>50338</v>
      </c>
      <c r="E19" s="50">
        <v>5620</v>
      </c>
      <c r="F19" s="50">
        <v>67</v>
      </c>
      <c r="G19" s="50">
        <v>-172</v>
      </c>
      <c r="H19" s="50">
        <v>0</v>
      </c>
      <c r="I19" s="50">
        <v>50</v>
      </c>
      <c r="J19" s="52"/>
      <c r="K19" s="50">
        <v>-1578</v>
      </c>
      <c r="L19" s="50">
        <v>54325</v>
      </c>
      <c r="M19" s="41"/>
      <c r="O19" s="46"/>
      <c r="P19" s="46"/>
    </row>
    <row r="20" spans="2:15" ht="15.75">
      <c r="B20" s="41"/>
      <c r="C20" s="41"/>
      <c r="D20" s="47"/>
      <c r="E20" s="47"/>
      <c r="F20" s="47"/>
      <c r="G20" s="47"/>
      <c r="H20" s="47"/>
      <c r="I20" s="47"/>
      <c r="J20" s="53"/>
      <c r="K20" s="47"/>
      <c r="L20" s="47"/>
      <c r="M20" s="41"/>
      <c r="O20" s="48"/>
    </row>
    <row r="21" spans="1:13" ht="15.75">
      <c r="A21" s="41" t="s">
        <v>87</v>
      </c>
      <c r="B21" s="41"/>
      <c r="C21" s="41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53"/>
      <c r="K21" s="47">
        <v>375</v>
      </c>
      <c r="L21" s="47">
        <v>375</v>
      </c>
      <c r="M21" s="41"/>
    </row>
    <row r="22" spans="1:13" ht="15.75">
      <c r="A22" s="41" t="s">
        <v>132</v>
      </c>
      <c r="B22" s="41"/>
      <c r="C22" s="41"/>
      <c r="D22" s="47">
        <v>18</v>
      </c>
      <c r="E22" s="47">
        <v>8</v>
      </c>
      <c r="F22" s="47">
        <v>0</v>
      </c>
      <c r="G22" s="47">
        <v>0</v>
      </c>
      <c r="H22" s="47">
        <v>0</v>
      </c>
      <c r="I22" s="47">
        <v>0</v>
      </c>
      <c r="J22" s="53"/>
      <c r="K22" s="47">
        <v>0</v>
      </c>
      <c r="L22" s="47">
        <v>26</v>
      </c>
      <c r="M22" s="41"/>
    </row>
    <row r="23" spans="1:13" ht="15.75">
      <c r="A23" s="41" t="s">
        <v>88</v>
      </c>
      <c r="B23" s="41"/>
      <c r="C23" s="41"/>
      <c r="D23" s="47">
        <v>0</v>
      </c>
      <c r="E23" s="47">
        <v>0</v>
      </c>
      <c r="F23" s="47">
        <v>17</v>
      </c>
      <c r="G23" s="47">
        <v>0</v>
      </c>
      <c r="H23" s="47">
        <v>0</v>
      </c>
      <c r="I23" s="47">
        <v>0</v>
      </c>
      <c r="J23" s="53"/>
      <c r="K23" s="47">
        <v>0</v>
      </c>
      <c r="L23" s="47">
        <v>17</v>
      </c>
      <c r="M23" s="41"/>
    </row>
    <row r="24" spans="1:13" ht="15.75">
      <c r="A24" s="41" t="s">
        <v>89</v>
      </c>
      <c r="B24" s="41"/>
      <c r="C24" s="41"/>
      <c r="D24" s="47">
        <v>0</v>
      </c>
      <c r="E24" s="47">
        <v>0</v>
      </c>
      <c r="F24" s="47">
        <v>0</v>
      </c>
      <c r="G24" s="47">
        <v>185</v>
      </c>
      <c r="H24" s="47">
        <v>0</v>
      </c>
      <c r="I24" s="47">
        <v>0</v>
      </c>
      <c r="J24" s="53"/>
      <c r="K24" s="47">
        <v>0</v>
      </c>
      <c r="L24" s="47">
        <v>185</v>
      </c>
      <c r="M24" s="41"/>
    </row>
    <row r="25" spans="1:13" ht="15.75">
      <c r="A25" s="41" t="s">
        <v>90</v>
      </c>
      <c r="B25" s="41"/>
      <c r="C25" s="41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53"/>
      <c r="K25" s="47">
        <v>0</v>
      </c>
      <c r="L25" s="47">
        <v>0</v>
      </c>
      <c r="M25" s="41"/>
    </row>
    <row r="26" spans="1:13" ht="15.75">
      <c r="A26" s="41" t="s">
        <v>133</v>
      </c>
      <c r="B26" s="41"/>
      <c r="C26" s="41"/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5</v>
      </c>
      <c r="J26" s="53"/>
      <c r="K26" s="47">
        <v>-5</v>
      </c>
      <c r="L26" s="47">
        <v>0</v>
      </c>
      <c r="M26" s="41"/>
    </row>
    <row r="27" spans="1:13" ht="15.75">
      <c r="A27" s="41"/>
      <c r="B27" s="41"/>
      <c r="C27" s="41"/>
      <c r="D27" s="41"/>
      <c r="E27" s="41"/>
      <c r="F27" s="41"/>
      <c r="G27" s="41"/>
      <c r="H27" s="41"/>
      <c r="I27" s="41"/>
      <c r="J27" s="52"/>
      <c r="K27" s="41"/>
      <c r="L27" s="41"/>
      <c r="M27" s="41"/>
    </row>
    <row r="28" spans="1:13" ht="16.5" thickBot="1">
      <c r="A28" s="41" t="s">
        <v>134</v>
      </c>
      <c r="B28" s="41"/>
      <c r="C28" s="41"/>
      <c r="D28" s="49">
        <v>50356</v>
      </c>
      <c r="E28" s="49">
        <v>5628</v>
      </c>
      <c r="F28" s="49">
        <v>84</v>
      </c>
      <c r="G28" s="49">
        <v>13</v>
      </c>
      <c r="H28" s="49">
        <v>0</v>
      </c>
      <c r="I28" s="49">
        <v>55</v>
      </c>
      <c r="J28" s="53"/>
      <c r="K28" s="49">
        <v>-1208</v>
      </c>
      <c r="L28" s="49">
        <v>54928</v>
      </c>
      <c r="M28" s="50"/>
    </row>
    <row r="29" spans="1:13" ht="16.5" thickTop="1">
      <c r="A29" s="51"/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0"/>
    </row>
    <row r="30" spans="1:13" ht="15.75">
      <c r="A30" s="41"/>
      <c r="B30" s="41"/>
      <c r="C30" s="41"/>
      <c r="D30" s="41"/>
      <c r="E30" s="69" t="s">
        <v>70</v>
      </c>
      <c r="F30" s="69"/>
      <c r="G30" s="69"/>
      <c r="H30" s="69"/>
      <c r="I30" s="69"/>
      <c r="J30" s="64"/>
      <c r="K30" s="42" t="s">
        <v>71</v>
      </c>
      <c r="L30" s="41"/>
      <c r="M30" s="52"/>
    </row>
    <row r="31" spans="1:13" ht="15.75">
      <c r="A31" s="41"/>
      <c r="B31" s="41"/>
      <c r="C31" s="41"/>
      <c r="D31" s="41"/>
      <c r="E31" s="41"/>
      <c r="F31" s="41"/>
      <c r="G31" s="43" t="s">
        <v>72</v>
      </c>
      <c r="H31" s="43"/>
      <c r="I31" s="44"/>
      <c r="J31" s="65"/>
      <c r="K31" s="54"/>
      <c r="L31" s="41"/>
      <c r="M31" s="52"/>
    </row>
    <row r="32" spans="1:13" ht="15.75">
      <c r="A32" s="40" t="s">
        <v>73</v>
      </c>
      <c r="B32" s="41"/>
      <c r="C32" s="41"/>
      <c r="D32" s="43" t="s">
        <v>74</v>
      </c>
      <c r="E32" s="43" t="s">
        <v>75</v>
      </c>
      <c r="F32" s="43" t="s">
        <v>76</v>
      </c>
      <c r="G32" s="43" t="s">
        <v>77</v>
      </c>
      <c r="H32" s="43" t="s">
        <v>78</v>
      </c>
      <c r="I32" s="43" t="s">
        <v>79</v>
      </c>
      <c r="J32" s="55"/>
      <c r="K32" s="43" t="s">
        <v>147</v>
      </c>
      <c r="L32" s="43"/>
      <c r="M32" s="52"/>
    </row>
    <row r="33" spans="1:13" ht="15.75">
      <c r="A33" s="41"/>
      <c r="B33" s="41"/>
      <c r="C33" s="41"/>
      <c r="D33" s="43" t="s">
        <v>80</v>
      </c>
      <c r="E33" s="43" t="s">
        <v>81</v>
      </c>
      <c r="F33" s="43" t="s">
        <v>82</v>
      </c>
      <c r="G33" s="43" t="s">
        <v>83</v>
      </c>
      <c r="H33" s="43" t="s">
        <v>83</v>
      </c>
      <c r="I33" s="43" t="s">
        <v>83</v>
      </c>
      <c r="J33" s="55"/>
      <c r="K33" s="43" t="s">
        <v>148</v>
      </c>
      <c r="L33" s="43" t="s">
        <v>84</v>
      </c>
      <c r="M33" s="52"/>
    </row>
    <row r="34" spans="1:13" ht="15.75">
      <c r="A34" s="41"/>
      <c r="B34" s="41"/>
      <c r="C34" s="41"/>
      <c r="D34" s="43" t="s">
        <v>85</v>
      </c>
      <c r="E34" s="43" t="s">
        <v>85</v>
      </c>
      <c r="F34" s="43" t="s">
        <v>85</v>
      </c>
      <c r="G34" s="43" t="str">
        <f>F34</f>
        <v>RM'000</v>
      </c>
      <c r="H34" s="43" t="str">
        <f>G34</f>
        <v>RM'000</v>
      </c>
      <c r="I34" s="43" t="s">
        <v>85</v>
      </c>
      <c r="J34" s="55"/>
      <c r="K34" s="43" t="s">
        <v>85</v>
      </c>
      <c r="L34" s="43" t="s">
        <v>85</v>
      </c>
      <c r="M34" s="52"/>
    </row>
    <row r="35" spans="1:13" ht="15.75">
      <c r="A35" s="45" t="s">
        <v>91</v>
      </c>
      <c r="B35" s="41"/>
      <c r="C35" s="41"/>
      <c r="D35" s="41"/>
      <c r="E35" s="41"/>
      <c r="F35" s="41"/>
      <c r="G35" s="41"/>
      <c r="H35" s="41"/>
      <c r="I35" s="41"/>
      <c r="J35" s="52"/>
      <c r="K35" s="41"/>
      <c r="L35" s="41"/>
      <c r="M35" s="52"/>
    </row>
    <row r="36" spans="1:13" ht="15.75">
      <c r="A36" s="41" t="s">
        <v>92</v>
      </c>
      <c r="B36" s="41"/>
      <c r="C36" s="41"/>
      <c r="D36" s="47">
        <v>50323</v>
      </c>
      <c r="E36" s="47">
        <v>5612</v>
      </c>
      <c r="F36" s="47">
        <v>67</v>
      </c>
      <c r="G36" s="47">
        <v>-194</v>
      </c>
      <c r="H36" s="47">
        <v>0</v>
      </c>
      <c r="I36" s="47">
        <v>50</v>
      </c>
      <c r="J36" s="53"/>
      <c r="K36" s="47">
        <v>12783</v>
      </c>
      <c r="L36" s="47">
        <f>SUM(D36:K36)</f>
        <v>68641</v>
      </c>
      <c r="M36" s="52"/>
    </row>
    <row r="37" spans="1:13" ht="15.75">
      <c r="A37" s="41"/>
      <c r="B37" s="41"/>
      <c r="C37" s="41"/>
      <c r="D37" s="47"/>
      <c r="E37" s="47"/>
      <c r="F37" s="47"/>
      <c r="G37" s="47"/>
      <c r="H37" s="47"/>
      <c r="I37" s="47"/>
      <c r="J37" s="53"/>
      <c r="K37" s="47"/>
      <c r="L37" s="47"/>
      <c r="M37" s="52"/>
    </row>
    <row r="38" spans="1:13" ht="15.75">
      <c r="A38" s="41" t="s">
        <v>87</v>
      </c>
      <c r="B38" s="41"/>
      <c r="C38" s="41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53"/>
      <c r="K38" s="47">
        <v>-12438</v>
      </c>
      <c r="L38" s="47">
        <f>SUM(D38:K38)</f>
        <v>-12438</v>
      </c>
      <c r="M38" s="41"/>
    </row>
    <row r="39" spans="1:13" ht="15.75">
      <c r="A39" s="41" t="s">
        <v>132</v>
      </c>
      <c r="B39" s="41"/>
      <c r="C39" s="41"/>
      <c r="D39" s="47">
        <v>15</v>
      </c>
      <c r="E39" s="47">
        <v>8</v>
      </c>
      <c r="F39" s="47">
        <v>0</v>
      </c>
      <c r="G39" s="47">
        <v>0</v>
      </c>
      <c r="H39" s="47">
        <v>0</v>
      </c>
      <c r="I39" s="47">
        <v>0</v>
      </c>
      <c r="J39" s="53"/>
      <c r="K39" s="47">
        <v>0</v>
      </c>
      <c r="L39" s="47">
        <f>SUM(D39:K39)</f>
        <v>23</v>
      </c>
      <c r="M39" s="41"/>
    </row>
    <row r="40" spans="1:13" ht="15.75">
      <c r="A40" s="41" t="s">
        <v>89</v>
      </c>
      <c r="B40" s="41"/>
      <c r="C40" s="41"/>
      <c r="D40" s="47">
        <v>0</v>
      </c>
      <c r="E40" s="47">
        <v>0</v>
      </c>
      <c r="F40" s="47">
        <v>0</v>
      </c>
      <c r="G40" s="47">
        <v>22</v>
      </c>
      <c r="H40" s="47">
        <v>0</v>
      </c>
      <c r="I40" s="47">
        <v>0</v>
      </c>
      <c r="J40" s="53"/>
      <c r="K40" s="47">
        <v>0</v>
      </c>
      <c r="L40" s="47">
        <f>SUM(D40:K40)</f>
        <v>22</v>
      </c>
      <c r="M40" s="41"/>
    </row>
    <row r="41" spans="1:13" ht="15.75">
      <c r="A41" s="41" t="s">
        <v>90</v>
      </c>
      <c r="B41" s="41"/>
      <c r="C41" s="41"/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53"/>
      <c r="K41" s="47">
        <v>-1006</v>
      </c>
      <c r="L41" s="47">
        <f>SUM(D41:K41)</f>
        <v>-1006</v>
      </c>
      <c r="M41" s="41"/>
    </row>
    <row r="42" spans="1:13" ht="15.75">
      <c r="A42" s="41"/>
      <c r="B42" s="41"/>
      <c r="C42" s="41"/>
      <c r="D42" s="41"/>
      <c r="E42" s="41"/>
      <c r="F42" s="41"/>
      <c r="G42" s="41"/>
      <c r="H42" s="41"/>
      <c r="I42" s="41"/>
      <c r="J42" s="52"/>
      <c r="K42" s="41"/>
      <c r="L42" s="41"/>
      <c r="M42" s="41"/>
    </row>
    <row r="43" spans="1:13" ht="16.5" thickBot="1">
      <c r="A43" s="41" t="s">
        <v>135</v>
      </c>
      <c r="B43" s="41"/>
      <c r="C43" s="41"/>
      <c r="D43" s="49">
        <f>SUM(D36:D42)</f>
        <v>50338</v>
      </c>
      <c r="E43" s="49">
        <f aca="true" t="shared" si="0" ref="E43:K43">SUM(E36:E42)</f>
        <v>5620</v>
      </c>
      <c r="F43" s="49">
        <f t="shared" si="0"/>
        <v>67</v>
      </c>
      <c r="G43" s="49">
        <f>SUM(G36:G42)</f>
        <v>-172</v>
      </c>
      <c r="H43" s="49">
        <f t="shared" si="0"/>
        <v>0</v>
      </c>
      <c r="I43" s="49">
        <f t="shared" si="0"/>
        <v>50</v>
      </c>
      <c r="J43" s="53"/>
      <c r="K43" s="49">
        <f t="shared" si="0"/>
        <v>-661</v>
      </c>
      <c r="L43" s="49">
        <f>SUM(L36:L42)</f>
        <v>55242</v>
      </c>
      <c r="M43" s="41"/>
    </row>
    <row r="44" spans="1:13" ht="16.5" thickTop="1">
      <c r="A44" s="41"/>
      <c r="B44" s="41"/>
      <c r="C44" s="41"/>
      <c r="D44" s="41"/>
      <c r="E44" s="41"/>
      <c r="F44" s="41"/>
      <c r="G44" s="41"/>
      <c r="H44" s="41"/>
      <c r="I44" s="41"/>
      <c r="J44" s="52"/>
      <c r="K44" s="41"/>
      <c r="L44" s="41"/>
      <c r="M44" s="41"/>
    </row>
    <row r="45" spans="1:13" ht="15.75">
      <c r="A45" s="56"/>
      <c r="B45" s="41"/>
      <c r="C45" s="41"/>
      <c r="D45" s="41"/>
      <c r="E45" s="41"/>
      <c r="F45" s="41"/>
      <c r="G45" s="41"/>
      <c r="H45" s="41"/>
      <c r="I45" s="41"/>
      <c r="J45" s="52"/>
      <c r="K45" s="41"/>
      <c r="L45" s="41"/>
      <c r="M45" s="41"/>
    </row>
    <row r="46" spans="1:13" ht="15.75">
      <c r="A46" s="41"/>
      <c r="B46" s="41"/>
      <c r="C46" s="41"/>
      <c r="D46" s="41"/>
      <c r="E46" s="41"/>
      <c r="F46" s="41"/>
      <c r="G46" s="41"/>
      <c r="H46" s="41"/>
      <c r="I46" s="41"/>
      <c r="J46" s="52"/>
      <c r="K46" s="41"/>
      <c r="L46" s="50"/>
      <c r="M46" s="41"/>
    </row>
    <row r="47" spans="1:13" ht="15.75">
      <c r="A47" s="41"/>
      <c r="B47" s="41"/>
      <c r="C47" s="41"/>
      <c r="D47" s="41"/>
      <c r="E47" s="41"/>
      <c r="F47" s="41"/>
      <c r="G47" s="41"/>
      <c r="H47" s="41"/>
      <c r="I47" s="41"/>
      <c r="J47" s="52"/>
      <c r="K47" s="41"/>
      <c r="L47" s="41"/>
      <c r="M47" s="41"/>
    </row>
    <row r="48" spans="1:13" ht="15.75">
      <c r="A48" s="41"/>
      <c r="B48" s="41"/>
      <c r="C48" s="41"/>
      <c r="D48" s="41"/>
      <c r="E48" s="41"/>
      <c r="F48" s="41"/>
      <c r="G48" s="41"/>
      <c r="H48" s="41"/>
      <c r="I48" s="41"/>
      <c r="J48" s="52"/>
      <c r="K48" s="41"/>
      <c r="L48" s="41"/>
      <c r="M48" s="41"/>
    </row>
  </sheetData>
  <mergeCells count="2">
    <mergeCell ref="E8:I8"/>
    <mergeCell ref="E30:I30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4">
      <selection activeCell="C10" sqref="C10"/>
    </sheetView>
  </sheetViews>
  <sheetFormatPr defaultColWidth="9.00390625" defaultRowHeight="15.75"/>
  <cols>
    <col min="1" max="1" width="44.375" style="19" customWidth="1"/>
    <col min="2" max="2" width="5.375" style="19" bestFit="1" customWidth="1"/>
    <col min="3" max="3" width="15.00390625" style="19" customWidth="1"/>
    <col min="4" max="4" width="13.625" style="19" bestFit="1" customWidth="1"/>
    <col min="5" max="5" width="2.50390625" style="19" customWidth="1"/>
    <col min="6" max="6" width="14.25390625" style="19" customWidth="1"/>
    <col min="7" max="7" width="13.75390625" style="19" bestFit="1" customWidth="1"/>
    <col min="8" max="16384" width="9.00390625" style="19" customWidth="1"/>
  </cols>
  <sheetData>
    <row r="1" spans="1:3" ht="15">
      <c r="A1" s="18" t="s">
        <v>0</v>
      </c>
      <c r="C1" s="78"/>
    </row>
    <row r="2" spans="1:3" ht="15">
      <c r="A2" s="18" t="s">
        <v>2</v>
      </c>
      <c r="C2" s="78"/>
    </row>
    <row r="3" spans="1:3" ht="15">
      <c r="A3" s="18" t="s">
        <v>3</v>
      </c>
      <c r="C3" s="78"/>
    </row>
    <row r="4" spans="3:4" ht="15">
      <c r="C4" s="78"/>
      <c r="D4" s="22"/>
    </row>
    <row r="5" spans="1:4" ht="15">
      <c r="A5" s="18" t="s">
        <v>93</v>
      </c>
      <c r="C5" s="78"/>
      <c r="D5" s="22"/>
    </row>
    <row r="6" spans="1:6" ht="15">
      <c r="A6" s="18" t="s">
        <v>121</v>
      </c>
      <c r="C6" s="78"/>
      <c r="D6" s="22"/>
      <c r="E6" s="23"/>
      <c r="F6" s="23"/>
    </row>
    <row r="7" spans="3:6" ht="15">
      <c r="C7" s="78"/>
      <c r="D7" s="22"/>
      <c r="E7" s="23"/>
      <c r="F7" s="23"/>
    </row>
    <row r="8" spans="3:6" ht="15">
      <c r="C8" s="79" t="s">
        <v>136</v>
      </c>
      <c r="D8" s="79" t="s">
        <v>136</v>
      </c>
      <c r="E8" s="23"/>
      <c r="F8" s="23"/>
    </row>
    <row r="9" spans="2:6" ht="15">
      <c r="B9" s="18"/>
      <c r="C9" s="79" t="s">
        <v>94</v>
      </c>
      <c r="D9" s="24" t="s">
        <v>94</v>
      </c>
      <c r="E9" s="23"/>
      <c r="F9" s="23"/>
    </row>
    <row r="10" spans="2:6" ht="15">
      <c r="B10" s="18"/>
      <c r="C10" s="24" t="s">
        <v>29</v>
      </c>
      <c r="D10" s="24" t="s">
        <v>150</v>
      </c>
      <c r="E10" s="23"/>
      <c r="F10" s="23"/>
    </row>
    <row r="11" spans="2:5" ht="15">
      <c r="B11" s="18"/>
      <c r="C11" s="79" t="s">
        <v>127</v>
      </c>
      <c r="D11" s="79" t="s">
        <v>137</v>
      </c>
      <c r="E11" s="18"/>
    </row>
    <row r="12" spans="3:5" ht="15">
      <c r="C12" s="79" t="s">
        <v>14</v>
      </c>
      <c r="D12" s="24" t="s">
        <v>14</v>
      </c>
      <c r="E12" s="18"/>
    </row>
    <row r="13" spans="3:5" ht="15">
      <c r="C13" s="24"/>
      <c r="D13" s="24"/>
      <c r="E13" s="18"/>
    </row>
    <row r="14" spans="1:5" ht="15">
      <c r="A14" s="19" t="s">
        <v>116</v>
      </c>
      <c r="C14" s="80">
        <v>525</v>
      </c>
      <c r="D14" s="81">
        <v>-12898.503</v>
      </c>
      <c r="E14" s="18"/>
    </row>
    <row r="15" spans="1:5" ht="15">
      <c r="A15" s="57" t="s">
        <v>95</v>
      </c>
      <c r="C15" s="82"/>
      <c r="D15" s="82"/>
      <c r="E15" s="18"/>
    </row>
    <row r="16" spans="1:5" ht="15">
      <c r="A16" s="58" t="s">
        <v>96</v>
      </c>
      <c r="C16" s="82">
        <v>4580</v>
      </c>
      <c r="D16" s="82">
        <v>7747.392</v>
      </c>
      <c r="E16" s="18"/>
    </row>
    <row r="17" spans="1:5" ht="15">
      <c r="A17" s="58" t="s">
        <v>97</v>
      </c>
      <c r="C17" s="82">
        <v>242</v>
      </c>
      <c r="D17" s="82">
        <v>4908.575</v>
      </c>
      <c r="E17" s="18"/>
    </row>
    <row r="18" spans="1:4" ht="15">
      <c r="A18" s="59"/>
      <c r="C18" s="83"/>
      <c r="D18" s="83"/>
    </row>
    <row r="19" spans="1:4" ht="15">
      <c r="A19" s="60" t="s">
        <v>98</v>
      </c>
      <c r="C19" s="84">
        <v>5347</v>
      </c>
      <c r="D19" s="84">
        <v>-242.53600000000097</v>
      </c>
    </row>
    <row r="20" spans="1:4" ht="15">
      <c r="A20" s="61"/>
      <c r="C20" s="84"/>
      <c r="D20" s="84"/>
    </row>
    <row r="21" spans="1:4" ht="15">
      <c r="A21" s="62" t="s">
        <v>99</v>
      </c>
      <c r="C21" s="62"/>
      <c r="D21" s="62"/>
    </row>
    <row r="22" spans="1:4" ht="15">
      <c r="A22" s="58" t="s">
        <v>100</v>
      </c>
      <c r="C22" s="82">
        <v>-325</v>
      </c>
      <c r="D22" s="82">
        <v>2780.365</v>
      </c>
    </row>
    <row r="23" spans="1:4" ht="15">
      <c r="A23" s="58" t="s">
        <v>101</v>
      </c>
      <c r="C23" s="83">
        <v>-367</v>
      </c>
      <c r="D23" s="83">
        <v>-832.807</v>
      </c>
    </row>
    <row r="24" spans="1:4" ht="15">
      <c r="A24" s="60" t="s">
        <v>149</v>
      </c>
      <c r="C24" s="84">
        <v>4655</v>
      </c>
      <c r="D24" s="84">
        <v>1705.0219999999988</v>
      </c>
    </row>
    <row r="25" spans="1:4" ht="15">
      <c r="A25" s="63"/>
      <c r="C25" s="82"/>
      <c r="D25" s="82"/>
    </row>
    <row r="26" spans="1:4" ht="15">
      <c r="A26" s="63" t="s">
        <v>102</v>
      </c>
      <c r="C26" s="82"/>
      <c r="D26" s="82"/>
    </row>
    <row r="28" spans="1:4" ht="15">
      <c r="A28" s="60" t="s">
        <v>104</v>
      </c>
      <c r="C28" s="82">
        <v>196</v>
      </c>
      <c r="D28" s="82">
        <v>-8.967</v>
      </c>
    </row>
    <row r="29" spans="1:4" ht="15">
      <c r="A29" s="60" t="s">
        <v>117</v>
      </c>
      <c r="C29" s="83">
        <v>-68</v>
      </c>
      <c r="D29" s="83">
        <v>-3540.899</v>
      </c>
    </row>
    <row r="30" spans="1:4" ht="15">
      <c r="A30" s="60" t="s">
        <v>118</v>
      </c>
      <c r="C30" s="84">
        <v>128</v>
      </c>
      <c r="D30" s="84">
        <v>-3549.866</v>
      </c>
    </row>
    <row r="31" spans="1:4" ht="15">
      <c r="A31" s="62"/>
      <c r="C31" s="82"/>
      <c r="D31" s="82"/>
    </row>
    <row r="32" spans="1:4" ht="15">
      <c r="A32" s="63" t="s">
        <v>105</v>
      </c>
      <c r="C32" s="82"/>
      <c r="D32" s="82"/>
    </row>
    <row r="33" spans="1:4" ht="15">
      <c r="A33" s="63"/>
      <c r="C33" s="82"/>
      <c r="D33" s="82"/>
    </row>
    <row r="34" spans="1:4" ht="15">
      <c r="A34" s="60" t="s">
        <v>106</v>
      </c>
      <c r="C34" s="82">
        <v>26</v>
      </c>
      <c r="D34" s="82">
        <v>22.35</v>
      </c>
    </row>
    <row r="35" spans="1:4" ht="15">
      <c r="A35" s="60" t="s">
        <v>103</v>
      </c>
      <c r="C35" s="82">
        <v>0</v>
      </c>
      <c r="D35" s="82">
        <v>-1006.46</v>
      </c>
    </row>
    <row r="36" spans="1:4" ht="15">
      <c r="A36" s="60" t="s">
        <v>120</v>
      </c>
      <c r="C36" s="82">
        <v>179</v>
      </c>
      <c r="D36" s="82">
        <v>202.709</v>
      </c>
    </row>
    <row r="37" spans="1:4" ht="15">
      <c r="A37" s="60" t="s">
        <v>119</v>
      </c>
      <c r="C37" s="82">
        <v>-353</v>
      </c>
      <c r="D37" s="82">
        <v>-615.991</v>
      </c>
    </row>
    <row r="38" spans="1:4" ht="15">
      <c r="A38" s="60" t="s">
        <v>138</v>
      </c>
      <c r="C38" s="83">
        <v>-1374</v>
      </c>
      <c r="D38" s="83">
        <v>-1866.924</v>
      </c>
    </row>
    <row r="39" spans="1:4" ht="15">
      <c r="A39" s="60" t="s">
        <v>107</v>
      </c>
      <c r="C39" s="85">
        <v>-1522</v>
      </c>
      <c r="D39" s="85">
        <v>-3264.316</v>
      </c>
    </row>
    <row r="40" spans="1:4" ht="15">
      <c r="A40" s="63"/>
      <c r="C40" s="67"/>
      <c r="D40" s="67"/>
    </row>
    <row r="41" spans="1:4" ht="15">
      <c r="A41" s="63" t="s">
        <v>108</v>
      </c>
      <c r="C41" s="82">
        <v>3261</v>
      </c>
      <c r="D41" s="82">
        <v>-5109.16</v>
      </c>
    </row>
    <row r="42" spans="1:4" ht="15">
      <c r="A42" s="63" t="s">
        <v>1</v>
      </c>
      <c r="C42" s="82"/>
      <c r="D42" s="82"/>
    </row>
    <row r="43" spans="1:4" ht="15">
      <c r="A43" s="63" t="s">
        <v>109</v>
      </c>
      <c r="C43" s="66">
        <v>6095</v>
      </c>
      <c r="D43" s="67">
        <v>11204</v>
      </c>
    </row>
    <row r="44" spans="1:4" ht="15">
      <c r="A44" s="63" t="s">
        <v>110</v>
      </c>
      <c r="C44" s="67"/>
      <c r="D44" s="67"/>
    </row>
    <row r="45" spans="3:4" ht="15">
      <c r="C45" s="82"/>
      <c r="D45" s="82"/>
    </row>
    <row r="46" spans="1:4" ht="15">
      <c r="A46" s="63" t="s">
        <v>111</v>
      </c>
      <c r="C46" s="82"/>
      <c r="D46" s="82"/>
    </row>
    <row r="47" spans="1:4" ht="15.75" thickBot="1">
      <c r="A47" s="18" t="s">
        <v>112</v>
      </c>
      <c r="C47" s="86">
        <v>9356</v>
      </c>
      <c r="D47" s="86">
        <v>6094.84</v>
      </c>
    </row>
    <row r="48" spans="1:4" ht="15.75" thickTop="1">
      <c r="A48" s="87"/>
      <c r="B48" s="88"/>
      <c r="C48" s="82"/>
      <c r="D48" s="89"/>
    </row>
    <row r="49" spans="1:4" ht="15">
      <c r="A49" s="63" t="s">
        <v>111</v>
      </c>
      <c r="B49" s="88"/>
      <c r="C49" s="82"/>
      <c r="D49" s="89"/>
    </row>
    <row r="50" spans="1:4" ht="15">
      <c r="A50" s="18" t="s">
        <v>112</v>
      </c>
      <c r="B50" s="88"/>
      <c r="C50" s="82"/>
      <c r="D50" s="89"/>
    </row>
    <row r="51" spans="1:4" ht="15">
      <c r="A51" s="87" t="s">
        <v>139</v>
      </c>
      <c r="B51" s="88"/>
      <c r="C51" s="82">
        <f>+'[1]BS'!C23-13</f>
        <v>8453</v>
      </c>
      <c r="D51" s="89">
        <f>5353546/1000</f>
        <v>5353.546</v>
      </c>
    </row>
    <row r="52" spans="1:4" ht="15">
      <c r="A52" s="87" t="s">
        <v>140</v>
      </c>
      <c r="B52" s="88"/>
      <c r="C52" s="82">
        <f>-'[1]BS'!C34</f>
        <v>-266</v>
      </c>
      <c r="D52" s="89">
        <f>-98539/1000</f>
        <v>-98.539</v>
      </c>
    </row>
    <row r="53" spans="1:4" ht="15">
      <c r="A53" s="87" t="s">
        <v>141</v>
      </c>
      <c r="B53" s="88"/>
      <c r="C53" s="82">
        <f>+'[1]BS'!C25</f>
        <v>1169</v>
      </c>
      <c r="D53" s="89">
        <f>839512/1000</f>
        <v>839.512</v>
      </c>
    </row>
    <row r="54" spans="1:4" ht="15.75" thickBot="1">
      <c r="A54" s="87"/>
      <c r="B54" s="88"/>
      <c r="C54" s="90">
        <f>SUM(C51:C53)</f>
        <v>9356</v>
      </c>
      <c r="D54" s="91">
        <f>SUM(D51:D53)</f>
        <v>6094.519</v>
      </c>
    </row>
    <row r="55" spans="1:4" ht="15.75" thickTop="1">
      <c r="A55" s="87"/>
      <c r="B55" s="88"/>
      <c r="C55" s="82"/>
      <c r="D55" s="89"/>
    </row>
    <row r="56" spans="1:4" ht="15">
      <c r="A56" s="39" t="s">
        <v>113</v>
      </c>
      <c r="D56" s="88"/>
    </row>
    <row r="57" ht="15">
      <c r="A57" s="39" t="s">
        <v>114</v>
      </c>
    </row>
    <row r="58" ht="15">
      <c r="C58" s="88"/>
    </row>
    <row r="59" ht="15">
      <c r="A59" s="19" t="s">
        <v>142</v>
      </c>
    </row>
    <row r="60" ht="15">
      <c r="A60" s="19" t="s">
        <v>115</v>
      </c>
    </row>
    <row r="73" ht="14.25" customHeight="1"/>
  </sheetData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Kobay Technology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gooi</dc:creator>
  <cp:keywords/>
  <dc:description/>
  <cp:lastModifiedBy>gooi</cp:lastModifiedBy>
  <cp:lastPrinted>2004-08-27T11:17:59Z</cp:lastPrinted>
  <dcterms:created xsi:type="dcterms:W3CDTF">2004-05-11T10:13:41Z</dcterms:created>
  <dcterms:modified xsi:type="dcterms:W3CDTF">2004-08-27T11:18:00Z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-396392292</vt:i4>
  </property>
  <property fmtid="{D5CDD505-2E9C-101B-9397-08002B2CF9AE}" pid="4" name="_EmailSubje">
    <vt:lpwstr>Re : FYE2004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Gooi Poh Suan</vt:lpwstr>
  </property>
</Properties>
</file>